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Summary" sheetId="2" r:id="rId2"/>
    <sheet name="ISM" sheetId="3" r:id="rId3"/>
  </sheets>
  <externalReferences>
    <externalReference r:id="rId6"/>
  </externalReference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<sst xmlns="http://schemas.openxmlformats.org/spreadsheetml/2006/main" count="134" uniqueCount="109">
  <si>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</si>
  <si>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</si>
  <si>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</si>
  <si>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</si>
  <si>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</si>
  <si>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</si>
  <si>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</si>
  <si>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</si>
  <si>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</si>
  <si>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</si>
  <si>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</si>
  <si>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</si>
  <si>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</si>
  <si>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</si>
  <si>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</si>
  <si>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</si>
  <si>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</si>
  <si>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</si>
  <si>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</si>
  <si>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</si>
  <si>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</si>
  <si>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</si>
  <si>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</si>
  <si>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</si>
  <si>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</si>
  <si>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</si>
  <si>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</si>
  <si>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</si>
  <si>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</si>
  <si>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</si>
  <si>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</si>
  <si>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</si>
  <si>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</si>
  <si>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</si>
  <si>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</si>
  <si>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</si>
  <si>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</si>
  <si>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</si>
  <si>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</si>
  <si>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</si>
  <si>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</si>
  <si>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</si>
  <si>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</si>
  <si>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</si>
  <si>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</si>
  <si>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</si>
  <si>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</si>
  <si>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</si>
  <si>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</si>
  <si>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</si>
  <si>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</si>
  <si>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</si>
  <si>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</si>
  <si>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</si>
  <si>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</si>
  <si>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</si>
  <si>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</si>
  <si>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</si>
  <si>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</si>
  <si>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</si>
  <si>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</si>
  <si>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</si>
  <si>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</si>
  <si>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</si>
  <si>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</si>
  <si>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</si>
  <si>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</si>
  <si>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</si>
  <si>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</si>
  <si>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</si>
  <si>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</si>
  <si>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</si>
  <si>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</si>
  <si>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</si>
  <si>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</si>
  <si>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</si>
  <si>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</si>
  <si>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</si>
  <si>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</si>
  <si>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</si>
  <si>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</si>
  <si>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</si>
  <si>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</si>
  <si>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</si>
  <si>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</si>
  <si>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</si>
  <si>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</si>
  <si>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</si>
  <si>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</si>
  <si>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</si>
  <si>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</si>
  <si>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</si>
  <si>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</si>
  <si>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</si>
  <si>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</si>
  <si>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</si>
  <si>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</si>
  <si>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</si>
  <si>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</si>
  <si>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</si>
  <si>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</si>
  <si>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</si>
  <si>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</si>
  <si>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</si>
  <si>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Emera Deposit Receipt</t>
  </si>
  <si>
    <t>Shri Karni Holdings Limited</t>
  </si>
  <si>
    <t>Cave Shepherd and Company Limited</t>
  </si>
  <si>
    <t>Goddard Enterprises Limited</t>
  </si>
  <si>
    <t>Friday March 13, 2020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</si>
</sst>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0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6" borderId="0" applyNumberFormat="0" applyBorder="0" applyAlignment="0" applyProtection="0"/>
    <xf numFmtId="0" fontId="37" fillId="17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37" fontId="59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60" fillId="0" borderId="10" xfId="0" applyNumberFormat="1" applyFont="1" applyFill="1" applyBorder="1" applyAlignment="1">
      <alignment/>
    </xf>
    <xf numFmtId="37" fontId="60" fillId="0" borderId="10" xfId="48" applyNumberFormat="1" applyFont="1" applyFill="1" applyBorder="1" applyAlignment="1">
      <alignment/>
    </xf>
    <xf numFmtId="0" fontId="59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9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60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60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60" fillId="0" borderId="10" xfId="0" applyNumberFormat="1" applyFont="1" applyFill="1" applyBorder="1" applyAlignment="1">
      <alignment/>
    </xf>
    <xf numFmtId="3" fontId="60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60" fillId="0" borderId="10" xfId="0" applyNumberFormat="1" applyFont="1" applyFill="1" applyBorder="1" applyAlignment="1">
      <alignment vertical="center"/>
    </xf>
    <xf numFmtId="3" fontId="60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60" fillId="0" borderId="10" xfId="0" applyNumberFormat="1" applyFont="1" applyFill="1" applyBorder="1" applyAlignment="1">
      <alignment/>
    </xf>
    <xf numFmtId="15" fontId="60" fillId="0" borderId="10" xfId="0" applyNumberFormat="1" applyFont="1" applyFill="1" applyBorder="1" applyAlignment="1">
      <alignment/>
    </xf>
    <xf numFmtId="0" fontId="59" fillId="0" borderId="10" xfId="0" applyFont="1" applyBorder="1" applyAlignment="1">
      <alignment/>
    </xf>
    <xf numFmtId="0" fontId="61" fillId="0" borderId="10" xfId="0" applyFont="1" applyFill="1" applyBorder="1" applyAlignment="1">
      <alignment wrapText="1"/>
    </xf>
    <xf numFmtId="172" fontId="60" fillId="0" borderId="10" xfId="0" applyNumberFormat="1" applyFont="1" applyFill="1" applyBorder="1" applyAlignment="1" applyProtection="1">
      <alignment vertical="center"/>
      <protection/>
    </xf>
    <xf numFmtId="0" fontId="60" fillId="0" borderId="10" xfId="0" applyFont="1" applyFill="1" applyBorder="1" applyAlignment="1">
      <alignment wrapText="1"/>
    </xf>
    <xf numFmtId="174" fontId="60" fillId="0" borderId="10" xfId="0" applyNumberFormat="1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174" fontId="60" fillId="0" borderId="10" xfId="0" applyNumberFormat="1" applyFont="1" applyFill="1" applyBorder="1" applyAlignment="1">
      <alignment/>
    </xf>
    <xf numFmtId="3" fontId="60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61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63" fillId="0" borderId="0" xfId="0" applyNumberFormat="1" applyFont="1" applyFill="1" applyBorder="1" applyAlignment="1">
      <alignment horizontal="left"/>
    </xf>
    <xf numFmtId="0" fontId="64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65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center"/>
    </xf>
    <xf numFmtId="188" fontId="66" fillId="0" borderId="10" xfId="0" applyNumberFormat="1" applyFont="1" applyFill="1" applyBorder="1" applyAlignment="1">
      <alignment horizontal="center"/>
    </xf>
    <xf numFmtId="43" fontId="66" fillId="0" borderId="10" xfId="48" applyFont="1" applyFill="1" applyBorder="1" applyAlignment="1">
      <alignment horizontal="left"/>
    </xf>
    <xf numFmtId="4" fontId="66" fillId="0" borderId="10" xfId="0" applyNumberFormat="1" applyFont="1" applyFill="1" applyBorder="1" applyAlignment="1">
      <alignment horizontal="right"/>
    </xf>
    <xf numFmtId="43" fontId="66" fillId="0" borderId="10" xfId="48" applyNumberFormat="1" applyFont="1" applyFill="1" applyBorder="1" applyAlignment="1">
      <alignment horizontal="left"/>
    </xf>
    <xf numFmtId="4" fontId="66" fillId="0" borderId="10" xfId="0" applyNumberFormat="1" applyFont="1" applyFill="1" applyBorder="1" applyAlignment="1">
      <alignment/>
    </xf>
    <xf numFmtId="43" fontId="65" fillId="0" borderId="10" xfId="48" applyFont="1" applyFill="1" applyBorder="1" applyAlignment="1">
      <alignment horizontal="left"/>
    </xf>
    <xf numFmtId="43" fontId="66" fillId="0" borderId="15" xfId="48" applyFont="1" applyFill="1" applyBorder="1" applyAlignment="1">
      <alignment horizontal="center"/>
    </xf>
    <xf numFmtId="43" fontId="66" fillId="0" borderId="10" xfId="48" applyFont="1" applyFill="1" applyBorder="1" applyAlignment="1">
      <alignment horizontal="center"/>
    </xf>
    <xf numFmtId="43" fontId="66" fillId="0" borderId="10" xfId="48" applyFont="1" applyFill="1" applyBorder="1" applyAlignment="1">
      <alignment horizontal="right"/>
    </xf>
    <xf numFmtId="0" fontId="66" fillId="0" borderId="10" xfId="0" applyFont="1" applyFill="1" applyBorder="1" applyAlignment="1">
      <alignment horizontal="right" wrapText="1"/>
    </xf>
    <xf numFmtId="0" fontId="66" fillId="0" borderId="10" xfId="0" applyNumberFormat="1" applyFont="1" applyFill="1" applyBorder="1" applyAlignment="1">
      <alignment horizontal="right" wrapText="1"/>
    </xf>
    <xf numFmtId="2" fontId="7" fillId="0" borderId="10" xfId="48" applyNumberFormat="1" applyFont="1" applyFill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Day%20Documents\Market%20Cap%202020\March\Market%20Cap%20March%2013,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index"/>
      <sheetName val="2009 Listings"/>
      <sheetName val="2010 Listings"/>
      <sheetName val="2011 Listings"/>
      <sheetName val="2012 Listings"/>
      <sheetName val="2013 Listings-Cancellations"/>
      <sheetName val="2014 Listings-Cancellations"/>
      <sheetName val="2015 Listings-Cancellations"/>
      <sheetName val="2020 Listings-Cancellations"/>
      <sheetName val="2019 Listings-Cancellations"/>
      <sheetName val="2018 Listings-Cancellations"/>
      <sheetName val="2017 Listings-Cancellations"/>
      <sheetName val="2016 Listings-Cancellation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A1" sqref="A1:L1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4.25">
      <c r="A1" s="76" t="s">
        <v>15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4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4.25">
      <c r="A3" s="78" t="s">
        <v>108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3" t="s">
        <v>54</v>
      </c>
      <c r="B6" s="34">
        <v>43903</v>
      </c>
      <c r="C6" s="32">
        <v>1000</v>
      </c>
      <c r="D6" s="28">
        <v>0.15</v>
      </c>
      <c r="E6" s="28">
        <v>0.15</v>
      </c>
      <c r="F6" s="28">
        <v>0.02</v>
      </c>
      <c r="G6" s="28">
        <v>0.15</v>
      </c>
      <c r="H6" s="28">
        <f>G6-F6</f>
        <v>0.13</v>
      </c>
      <c r="I6" s="28">
        <v>0.02</v>
      </c>
      <c r="J6" s="28">
        <v>0.3</v>
      </c>
      <c r="K6" s="35">
        <v>8080</v>
      </c>
      <c r="L6" s="35">
        <v>10500</v>
      </c>
    </row>
    <row r="7" spans="1:12" s="8" customFormat="1" ht="14.25">
      <c r="A7" s="33" t="s">
        <v>17</v>
      </c>
      <c r="B7" s="34">
        <v>43901</v>
      </c>
      <c r="C7" s="32"/>
      <c r="D7" s="28"/>
      <c r="E7" s="28"/>
      <c r="F7" s="28">
        <v>3.1</v>
      </c>
      <c r="G7" s="28">
        <v>3.1</v>
      </c>
      <c r="H7" s="28"/>
      <c r="I7" s="28">
        <v>3.1</v>
      </c>
      <c r="J7" s="28"/>
      <c r="K7" s="35">
        <v>9260</v>
      </c>
      <c r="L7" s="35"/>
    </row>
    <row r="8" spans="1:12" s="1" customFormat="1" ht="14.25">
      <c r="A8" s="23" t="s">
        <v>99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4.25">
      <c r="A9" s="23" t="s">
        <v>100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4.25">
      <c r="A10" s="23" t="s">
        <v>55</v>
      </c>
      <c r="B10" s="24">
        <v>43886</v>
      </c>
      <c r="C10" s="25"/>
      <c r="D10" s="26"/>
      <c r="E10" s="26"/>
      <c r="F10" s="28">
        <v>0.4</v>
      </c>
      <c r="G10" s="28">
        <v>0.4</v>
      </c>
      <c r="H10" s="28"/>
      <c r="I10" s="26">
        <v>0.4</v>
      </c>
      <c r="J10" s="26">
        <v>0.5</v>
      </c>
      <c r="K10" s="27">
        <v>8483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4.2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4.25">
      <c r="A14" s="23" t="s">
        <v>106</v>
      </c>
      <c r="B14" s="24">
        <v>43902</v>
      </c>
      <c r="C14" s="25"/>
      <c r="D14" s="26"/>
      <c r="E14" s="26"/>
      <c r="F14" s="28">
        <v>4.65</v>
      </c>
      <c r="G14" s="28">
        <v>4.65</v>
      </c>
      <c r="H14" s="28"/>
      <c r="I14" s="26">
        <v>4.62</v>
      </c>
      <c r="J14" s="26">
        <v>6.53</v>
      </c>
      <c r="K14" s="27">
        <v>35</v>
      </c>
      <c r="L14" s="27">
        <v>1000</v>
      </c>
    </row>
    <row r="15" spans="1:12" s="1" customFormat="1" ht="14.25">
      <c r="A15" s="9" t="s">
        <v>24</v>
      </c>
      <c r="B15" s="24">
        <v>43903</v>
      </c>
      <c r="C15" s="32">
        <v>1000</v>
      </c>
      <c r="D15" s="26">
        <v>2.59</v>
      </c>
      <c r="E15" s="26">
        <v>2.59</v>
      </c>
      <c r="F15" s="28">
        <v>2.6</v>
      </c>
      <c r="G15" s="28">
        <v>2.59</v>
      </c>
      <c r="H15" s="28">
        <f>G15-F15</f>
        <v>-0.010000000000000231</v>
      </c>
      <c r="I15" s="26"/>
      <c r="J15" s="26">
        <v>2.59</v>
      </c>
      <c r="K15" s="27"/>
      <c r="L15" s="27">
        <v>1500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4.25">
      <c r="A17" s="33" t="s">
        <v>80</v>
      </c>
      <c r="B17" s="34">
        <v>43899</v>
      </c>
      <c r="C17" s="32"/>
      <c r="D17" s="28"/>
      <c r="E17" s="28"/>
      <c r="F17" s="28">
        <v>0.17</v>
      </c>
      <c r="G17" s="28">
        <v>0.17</v>
      </c>
      <c r="H17" s="28"/>
      <c r="I17" s="28">
        <v>0.16</v>
      </c>
      <c r="J17" s="28">
        <v>0.19</v>
      </c>
      <c r="K17" s="35">
        <v>89558</v>
      </c>
      <c r="L17" s="35">
        <v>37500</v>
      </c>
    </row>
    <row r="18" spans="1:12" s="1" customFormat="1" ht="14.25">
      <c r="A18" s="23" t="s">
        <v>102</v>
      </c>
      <c r="B18" s="24">
        <v>43901</v>
      </c>
      <c r="C18" s="32"/>
      <c r="D18" s="26"/>
      <c r="E18" s="26"/>
      <c r="F18" s="28">
        <v>0.58</v>
      </c>
      <c r="G18" s="28">
        <v>0.58</v>
      </c>
      <c r="H18" s="28"/>
      <c r="I18" s="26">
        <v>0.55</v>
      </c>
      <c r="J18" s="36">
        <v>0.58</v>
      </c>
      <c r="K18" s="27">
        <v>1000</v>
      </c>
      <c r="L18" s="27">
        <v>1945</v>
      </c>
    </row>
    <row r="19" spans="1:12" s="1" customFormat="1" ht="14.25">
      <c r="A19" s="23" t="s">
        <v>107</v>
      </c>
      <c r="B19" s="24">
        <v>43902</v>
      </c>
      <c r="C19" s="32"/>
      <c r="D19" s="26"/>
      <c r="E19" s="26"/>
      <c r="F19" s="28">
        <v>3.24</v>
      </c>
      <c r="G19" s="28">
        <v>3.24</v>
      </c>
      <c r="H19" s="28"/>
      <c r="I19" s="26">
        <v>3.01</v>
      </c>
      <c r="J19" s="26">
        <v>3.24</v>
      </c>
      <c r="K19" s="27">
        <v>20000</v>
      </c>
      <c r="L19" s="27">
        <v>609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4.25">
      <c r="A21" s="23" t="s">
        <v>101</v>
      </c>
      <c r="B21" s="73">
        <v>43895</v>
      </c>
      <c r="C21" s="32"/>
      <c r="D21" s="26"/>
      <c r="E21" s="26"/>
      <c r="F21" s="28">
        <v>3.2</v>
      </c>
      <c r="G21" s="28">
        <v>3.2</v>
      </c>
      <c r="H21" s="28"/>
      <c r="I21" s="26">
        <v>3.1</v>
      </c>
      <c r="J21" s="26">
        <v>3.2</v>
      </c>
      <c r="K21" s="27">
        <v>708</v>
      </c>
      <c r="L21" s="27">
        <v>150</v>
      </c>
    </row>
    <row r="22" spans="1:12" s="1" customFormat="1" ht="14.2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4.25">
      <c r="A26" s="23" t="s">
        <v>32</v>
      </c>
      <c r="B26" s="24">
        <v>43896</v>
      </c>
      <c r="C26" s="32"/>
      <c r="D26" s="26"/>
      <c r="E26" s="26"/>
      <c r="F26" s="28">
        <v>2.7</v>
      </c>
      <c r="G26" s="28">
        <v>2.7</v>
      </c>
      <c r="H26" s="28"/>
      <c r="I26" s="26"/>
      <c r="J26" s="26">
        <v>2.7</v>
      </c>
      <c r="K26" s="27"/>
      <c r="L26" s="27">
        <v>6264</v>
      </c>
    </row>
    <row r="27" spans="1:12" s="1" customFormat="1" ht="14.2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4.25">
      <c r="A28" s="23" t="s">
        <v>98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4.2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4.2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4.25">
      <c r="A31" s="23" t="s">
        <v>103</v>
      </c>
      <c r="B31" s="24">
        <v>43886</v>
      </c>
      <c r="C31" s="32"/>
      <c r="D31" s="26"/>
      <c r="E31" s="26"/>
      <c r="F31" s="28">
        <v>33</v>
      </c>
      <c r="G31" s="28">
        <v>33</v>
      </c>
      <c r="H31" s="28"/>
      <c r="I31" s="26">
        <v>32</v>
      </c>
      <c r="J31" s="26">
        <v>33</v>
      </c>
      <c r="K31" s="27">
        <v>50</v>
      </c>
      <c r="L31" s="27">
        <v>2990</v>
      </c>
    </row>
    <row r="32" spans="1:12" s="1" customFormat="1" ht="14.25">
      <c r="A32" s="23" t="s">
        <v>104</v>
      </c>
      <c r="B32" s="24">
        <v>43871</v>
      </c>
      <c r="C32" s="32"/>
      <c r="D32" s="26"/>
      <c r="E32" s="26"/>
      <c r="F32" s="28">
        <v>19.3</v>
      </c>
      <c r="G32" s="28">
        <v>17.13</v>
      </c>
      <c r="H32" s="28">
        <f>G32-F32</f>
        <v>-2.1700000000000017</v>
      </c>
      <c r="I32" s="26">
        <v>20.84</v>
      </c>
      <c r="J32" s="26"/>
      <c r="K32" s="27">
        <v>35</v>
      </c>
      <c r="L32" s="27"/>
    </row>
    <row r="33" spans="1:12" s="1" customFormat="1" ht="14.25">
      <c r="A33" s="37" t="s">
        <v>10</v>
      </c>
      <c r="B33" s="38"/>
      <c r="C33" s="39">
        <f>SUM(C6:C32)</f>
        <v>2000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4.2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4.2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4.2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4.2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4.2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4.2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3.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3.5">
      <c r="A43" s="33" t="s">
        <v>92</v>
      </c>
      <c r="B43" s="34">
        <v>43903</v>
      </c>
      <c r="C43" s="98">
        <v>22126.58</v>
      </c>
      <c r="D43" s="54">
        <v>65</v>
      </c>
      <c r="E43" s="54">
        <v>65</v>
      </c>
      <c r="F43" s="54">
        <v>65</v>
      </c>
      <c r="G43" s="54">
        <v>65</v>
      </c>
      <c r="H43" s="28">
        <f>G43-F43</f>
        <v>0</v>
      </c>
      <c r="I43" s="28">
        <v>65</v>
      </c>
      <c r="J43" s="28">
        <v>74.99</v>
      </c>
      <c r="K43" s="32">
        <v>277874</v>
      </c>
      <c r="L43" s="32">
        <v>21622</v>
      </c>
    </row>
    <row r="44" spans="1:12" s="3" customFormat="1" ht="13.5">
      <c r="A44" s="23" t="s">
        <v>93</v>
      </c>
      <c r="B44" s="34"/>
      <c r="C44" s="74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3.5">
      <c r="A45" s="23" t="s">
        <v>90</v>
      </c>
      <c r="B45" s="34">
        <v>43781</v>
      </c>
      <c r="C45" s="74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3.5">
      <c r="A46" s="23" t="s">
        <v>89</v>
      </c>
      <c r="B46" s="34">
        <v>43866</v>
      </c>
      <c r="C46" s="74"/>
      <c r="D46" s="54"/>
      <c r="E46" s="54"/>
      <c r="F46" s="54">
        <v>89</v>
      </c>
      <c r="G46" s="54">
        <v>89</v>
      </c>
      <c r="H46" s="54"/>
      <c r="I46" s="28">
        <v>90</v>
      </c>
      <c r="J46" s="28"/>
      <c r="K46" s="32">
        <v>5000000</v>
      </c>
      <c r="L46" s="32"/>
    </row>
    <row r="47" spans="1:12" s="3" customFormat="1" ht="12.75" customHeight="1">
      <c r="A47" s="23" t="s">
        <v>97</v>
      </c>
      <c r="B47" s="34">
        <v>43853</v>
      </c>
      <c r="C47" s="74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540056</v>
      </c>
    </row>
    <row r="48" spans="1:12" s="3" customFormat="1" ht="12.75" customHeight="1" hidden="1">
      <c r="A48" s="33"/>
      <c r="B48" s="34"/>
      <c r="C48" s="74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74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74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74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74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74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74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74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74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74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74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74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74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74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74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74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74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74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74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74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74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74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74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75">
        <f>SUM(C43:C47)</f>
        <v>22126.58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4.2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4.2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4.2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4.2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3186.26</v>
      </c>
      <c r="C2" s="96">
        <v>2000</v>
      </c>
      <c r="D2" s="97">
        <v>2740</v>
      </c>
      <c r="E2" s="96">
        <v>2</v>
      </c>
      <c r="F2" s="18">
        <f>B22</f>
        <v>6785.648020049999</v>
      </c>
      <c r="G2" s="5"/>
    </row>
    <row r="3" spans="1:7" ht="14.25">
      <c r="A3" s="14" t="s">
        <v>62</v>
      </c>
      <c r="B3" s="15">
        <f>B14</f>
        <v>1400.14</v>
      </c>
      <c r="C3" s="96">
        <v>0</v>
      </c>
      <c r="D3" s="97">
        <v>0</v>
      </c>
      <c r="E3" s="9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779.33</v>
      </c>
      <c r="C4" s="16">
        <f>SUM(C2:C3)</f>
        <v>2000</v>
      </c>
      <c r="D4" s="17">
        <f>SUM(D2:D3)</f>
        <v>2740</v>
      </c>
      <c r="E4" s="16">
        <f>SUM(E2:E3)</f>
        <v>2</v>
      </c>
      <c r="F4" s="18">
        <f>B24</f>
        <v>6964.43036415</v>
      </c>
      <c r="G4" s="5"/>
    </row>
    <row r="7" spans="1:10" ht="15">
      <c r="A7" s="81">
        <v>43903</v>
      </c>
      <c r="B7" s="82"/>
      <c r="C7" s="82"/>
      <c r="D7" s="82"/>
      <c r="H7" s="6"/>
      <c r="I7" s="6"/>
      <c r="J7" s="6"/>
    </row>
    <row r="8" spans="1:10" ht="14.25">
      <c r="A8" s="83"/>
      <c r="B8" s="82"/>
      <c r="C8" s="82"/>
      <c r="D8" s="82"/>
      <c r="H8" s="6"/>
      <c r="I8" s="6"/>
      <c r="J8" s="6"/>
    </row>
    <row r="9" spans="1:10" ht="14.25">
      <c r="A9" s="84"/>
      <c r="B9" s="85"/>
      <c r="C9" s="85"/>
      <c r="D9" s="85"/>
      <c r="H9" s="6"/>
      <c r="I9" s="6"/>
      <c r="J9" s="6"/>
    </row>
    <row r="10" spans="1:10" ht="14.2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4.25">
      <c r="A11" s="85"/>
      <c r="B11" s="87">
        <v>43903</v>
      </c>
      <c r="C11" s="87">
        <v>43902</v>
      </c>
      <c r="D11" s="86"/>
      <c r="H11" s="6"/>
      <c r="I11" s="6"/>
      <c r="J11" s="6"/>
    </row>
    <row r="12" spans="1:10" ht="14.25">
      <c r="A12" s="85"/>
      <c r="B12" s="85"/>
      <c r="C12" s="85"/>
      <c r="D12" s="85"/>
      <c r="H12" s="6"/>
      <c r="I12" s="6"/>
      <c r="J12" s="6"/>
    </row>
    <row r="13" spans="1:10" ht="14.25">
      <c r="A13" s="88" t="s">
        <v>81</v>
      </c>
      <c r="B13" s="89">
        <v>3186.26</v>
      </c>
      <c r="C13" s="89">
        <v>3192.46</v>
      </c>
      <c r="D13" s="90">
        <v>-6.199999999999818</v>
      </c>
      <c r="H13" s="6"/>
      <c r="I13" s="6"/>
      <c r="J13" s="6"/>
    </row>
    <row r="14" spans="1:10" ht="14.25">
      <c r="A14" s="88" t="s">
        <v>82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4.25">
      <c r="A15" s="88" t="s">
        <v>83</v>
      </c>
      <c r="B15" s="91">
        <v>779.33</v>
      </c>
      <c r="C15" s="89">
        <v>780.81</v>
      </c>
      <c r="D15" s="90">
        <v>-1.4799999999999045</v>
      </c>
      <c r="H15" s="6"/>
      <c r="I15" s="6"/>
      <c r="J15" s="6"/>
    </row>
    <row r="16" spans="1:10" ht="14.25">
      <c r="A16" s="88"/>
      <c r="B16" s="88"/>
      <c r="C16" s="88"/>
      <c r="D16" s="88"/>
      <c r="H16" s="6"/>
      <c r="I16" s="6"/>
      <c r="J16" s="6"/>
    </row>
    <row r="17" spans="1:10" ht="14.25">
      <c r="A17" s="88"/>
      <c r="B17" s="88"/>
      <c r="C17" s="88"/>
      <c r="D17" s="88"/>
      <c r="H17" s="6"/>
      <c r="I17" s="6"/>
      <c r="J17" s="6"/>
    </row>
    <row r="18" spans="1:10" ht="14.25">
      <c r="A18" s="92"/>
      <c r="B18" s="88"/>
      <c r="C18" s="88"/>
      <c r="D18" s="88"/>
      <c r="H18" s="6"/>
      <c r="I18" s="6"/>
      <c r="J18" s="6"/>
    </row>
    <row r="19" spans="1:10" ht="14.25">
      <c r="A19" s="92" t="s">
        <v>96</v>
      </c>
      <c r="B19" s="93" t="s">
        <v>84</v>
      </c>
      <c r="C19" s="86" t="s">
        <v>84</v>
      </c>
      <c r="D19" s="94" t="s">
        <v>85</v>
      </c>
      <c r="G19" s="4"/>
      <c r="H19" s="6"/>
      <c r="I19" s="6"/>
      <c r="J19" s="6"/>
    </row>
    <row r="20" spans="1:10" ht="14.25">
      <c r="A20" s="88"/>
      <c r="B20" s="87">
        <v>43903</v>
      </c>
      <c r="C20" s="87">
        <v>43902</v>
      </c>
      <c r="D20" s="94"/>
      <c r="H20" s="6"/>
      <c r="I20" s="6"/>
      <c r="J20" s="6"/>
    </row>
    <row r="21" spans="1:10" ht="14.25">
      <c r="A21" s="88"/>
      <c r="B21" s="88"/>
      <c r="C21" s="88"/>
      <c r="D21" s="88"/>
      <c r="H21" s="6"/>
      <c r="I21" s="6"/>
      <c r="J21" s="6"/>
    </row>
    <row r="22" spans="1:10" ht="14.25">
      <c r="A22" s="88" t="s">
        <v>81</v>
      </c>
      <c r="B22" s="95">
        <v>6785.648020049999</v>
      </c>
      <c r="C22" s="95">
        <v>6798.85468642</v>
      </c>
      <c r="D22" s="88">
        <v>-13.206666370000676</v>
      </c>
      <c r="H22" s="6"/>
      <c r="I22" s="6"/>
      <c r="J22" s="6"/>
    </row>
    <row r="23" spans="1:10" ht="14.25">
      <c r="A23" s="88" t="s">
        <v>82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4.25">
      <c r="A24" s="88" t="s">
        <v>83</v>
      </c>
      <c r="B24" s="95">
        <v>6964.43036415</v>
      </c>
      <c r="C24" s="95">
        <v>6977.637030520001</v>
      </c>
      <c r="D24" s="88">
        <v>-13.206666370000676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76" t="s">
        <v>15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4.25">
      <c r="A2" s="77" t="s">
        <v>76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4.25">
      <c r="A3" s="78" t="s">
        <v>108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4.2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4.25">
      <c r="A7" s="33" t="s">
        <v>105</v>
      </c>
      <c r="B7" s="47" t="s">
        <v>79</v>
      </c>
      <c r="C7" s="39">
        <v>0</v>
      </c>
      <c r="D7" s="32"/>
      <c r="E7" s="54"/>
      <c r="F7" s="54"/>
      <c r="G7" s="54">
        <v>6.25</v>
      </c>
      <c r="H7" s="54">
        <v>6.25</v>
      </c>
      <c r="I7" s="28"/>
      <c r="J7" s="28"/>
      <c r="K7" s="28"/>
      <c r="L7" s="32"/>
      <c r="M7" s="32"/>
    </row>
    <row r="8" spans="1:13" ht="15.75" customHeight="1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customHeight="1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customHeight="1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customHeight="1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customHeight="1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customHeight="1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customHeight="1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customHeight="1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customHeight="1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customHeight="1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customHeight="1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4.2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2020-03-13T18:09:48Z</dcterms:modified>
  <cp:category/>
  <cp:version/>
  <cp:contentType/>
  <cp:contentStatus/>
</cp:coreProperties>
</file>