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<sst xmlns="http://schemas.openxmlformats.org/spreadsheetml/2006/main" count="132" uniqueCount="108">
  <si>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</si>
  <si>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</si>
  <si>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</si>
  <si>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</si>
  <si>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</si>
  <si>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</si>
  <si>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</si>
  <si>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</si>
  <si>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</si>
  <si>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</si>
  <si>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</si>
  <si>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</si>
  <si>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</si>
  <si>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</si>
  <si>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</si>
  <si>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</si>
  <si>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</si>
  <si>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</si>
  <si>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</si>
  <si>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</si>
  <si>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</si>
  <si>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</si>
  <si>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</si>
  <si>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</si>
  <si>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</si>
  <si>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</si>
  <si>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</si>
  <si>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</si>
  <si>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</si>
  <si>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</si>
  <si>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</si>
  <si>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</si>
  <si>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</si>
  <si>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</si>
  <si>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</si>
  <si>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</si>
  <si>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</si>
  <si>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</si>
  <si>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</si>
  <si>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</si>
  <si>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</si>
  <si>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</si>
  <si>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</si>
  <si>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</si>
  <si>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</si>
  <si>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</si>
  <si>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</si>
  <si>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</si>
  <si>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</si>
  <si>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</si>
  <si>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</si>
  <si>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</si>
  <si>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</si>
  <si>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</si>
  <si>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</si>
  <si>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</si>
  <si>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</si>
  <si>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</si>
  <si>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</si>
  <si>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</si>
  <si>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</si>
  <si>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</si>
  <si>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</si>
  <si>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</si>
  <si>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</si>
  <si>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</si>
  <si>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</si>
  <si>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</si>
  <si>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</si>
  <si>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</si>
  <si>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</si>
  <si>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</si>
  <si>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</si>
  <si>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</si>
  <si>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</si>
  <si>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</si>
  <si>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</si>
  <si>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</si>
  <si>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</si>
  <si>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</si>
  <si>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</si>
  <si>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</si>
  <si>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</si>
  <si>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</si>
  <si>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</si>
  <si>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</si>
  <si>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</si>
  <si>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</si>
  <si>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</si>
  <si>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</si>
  <si>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</si>
  <si>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</si>
  <si>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</si>
  <si>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</si>
  <si>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</si>
  <si>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</si>
  <si>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</si>
  <si>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</si>
  <si>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</si>
  <si>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</si>
  <si>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</si>
  <si>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</si>
  <si>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</si>
  <si>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</si>
  <si>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 -*</t>
  </si>
  <si>
    <t>Goddard Enterprises Limited -*</t>
  </si>
  <si>
    <t>Wednesday February 5, 2020</t>
  </si>
  <si>
    <t>Cave Shepherd and Company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</si>
</sst>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5" sqref="A15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43860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1885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0.4</v>
      </c>
      <c r="J10" s="26">
        <v>0.5</v>
      </c>
      <c r="K10" s="27">
        <v>10100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43860</v>
      </c>
      <c r="C14" s="25"/>
      <c r="D14" s="26"/>
      <c r="E14" s="26"/>
      <c r="F14" s="28">
        <v>4.66</v>
      </c>
      <c r="G14" s="28">
        <v>4.66</v>
      </c>
      <c r="H14" s="28"/>
      <c r="I14" s="26">
        <v>4.66</v>
      </c>
      <c r="J14" s="26">
        <v>6.53</v>
      </c>
      <c r="K14" s="27">
        <v>8710</v>
      </c>
      <c r="L14" s="27">
        <v>1000</v>
      </c>
    </row>
    <row r="15" spans="1:12" s="1" customFormat="1" ht="15.75">
      <c r="A15" s="23" t="s">
        <v>24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43866</v>
      </c>
      <c r="C17" s="32">
        <v>3050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/>
      <c r="J17" s="28">
        <v>0.16</v>
      </c>
      <c r="K17" s="35"/>
      <c r="L17" s="35">
        <v>62843</v>
      </c>
    </row>
    <row r="18" spans="1:12" s="1" customFormat="1" ht="15.75">
      <c r="A18" s="23" t="s">
        <v>102</v>
      </c>
      <c r="B18" s="24">
        <v>43865</v>
      </c>
      <c r="C18" s="32"/>
      <c r="D18" s="26"/>
      <c r="E18" s="26"/>
      <c r="F18" s="28">
        <v>0.62</v>
      </c>
      <c r="G18" s="28">
        <v>0.62</v>
      </c>
      <c r="H18" s="28"/>
      <c r="I18" s="26">
        <v>0.56</v>
      </c>
      <c r="J18" s="36"/>
      <c r="K18" s="27">
        <v>873</v>
      </c>
      <c r="L18" s="27"/>
    </row>
    <row r="19" spans="1:12" s="1" customFormat="1" ht="15.75">
      <c r="A19" s="23" t="s">
        <v>105</v>
      </c>
      <c r="B19" s="24">
        <v>43865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4488</v>
      </c>
      <c r="L19" s="27">
        <v>5775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43866</v>
      </c>
      <c r="C21" s="32">
        <v>192</v>
      </c>
      <c r="D21" s="26">
        <v>3.2</v>
      </c>
      <c r="E21" s="26">
        <v>3.2</v>
      </c>
      <c r="F21" s="28">
        <v>3.2</v>
      </c>
      <c r="G21" s="28">
        <v>3.2</v>
      </c>
      <c r="H21" s="28">
        <f>G21-F21</f>
        <v>0</v>
      </c>
      <c r="I21" s="26"/>
      <c r="J21" s="26">
        <v>3.2</v>
      </c>
      <c r="K21" s="27"/>
      <c r="L21" s="27">
        <v>708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43864</v>
      </c>
      <c r="C31" s="32"/>
      <c r="D31" s="26"/>
      <c r="E31" s="26"/>
      <c r="F31" s="28">
        <v>33</v>
      </c>
      <c r="G31" s="28">
        <v>33</v>
      </c>
      <c r="H31" s="28"/>
      <c r="I31" s="26">
        <v>30</v>
      </c>
      <c r="J31" s="26">
        <v>32.75</v>
      </c>
      <c r="K31" s="27">
        <v>100000</v>
      </c>
      <c r="L31" s="27">
        <v>500</v>
      </c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22.08</v>
      </c>
      <c r="G32" s="28">
        <v>21.7</v>
      </c>
      <c r="H32" s="28">
        <f>G32-F32</f>
        <v>-0.379999999999999</v>
      </c>
      <c r="I32" s="26">
        <v>20.84</v>
      </c>
      <c r="J32" s="26">
        <v>100</v>
      </c>
      <c r="K32" s="27">
        <v>35</v>
      </c>
      <c r="L32" s="27">
        <v>1</v>
      </c>
    </row>
    <row r="33" spans="1:12" s="1" customFormat="1" ht="15.75">
      <c r="A33" s="37" t="s">
        <v>10</v>
      </c>
      <c r="B33" s="38"/>
      <c r="C33" s="39">
        <f>SUM(C6:C32)</f>
        <v>3242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43866</v>
      </c>
      <c r="C43" s="32">
        <v>32031</v>
      </c>
      <c r="D43" s="54">
        <v>65</v>
      </c>
      <c r="E43" s="54">
        <v>65</v>
      </c>
      <c r="F43" s="54">
        <v>68</v>
      </c>
      <c r="G43" s="54">
        <v>65</v>
      </c>
      <c r="H43" s="28">
        <f>G43-F43</f>
        <v>-3</v>
      </c>
      <c r="I43" s="28">
        <v>65</v>
      </c>
      <c r="J43" s="28">
        <v>74.99</v>
      </c>
      <c r="K43" s="32">
        <v>150000</v>
      </c>
      <c r="L43" s="32">
        <v>21622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300000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32">
        <v>152381</v>
      </c>
      <c r="D46" s="54">
        <v>89</v>
      </c>
      <c r="E46" s="54">
        <v>89</v>
      </c>
      <c r="F46" s="54">
        <v>89.8</v>
      </c>
      <c r="G46" s="54">
        <v>89</v>
      </c>
      <c r="H46" s="54">
        <f>G46-F46</f>
        <v>-0.7999999999999972</v>
      </c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97</v>
      </c>
      <c r="B47" s="34">
        <v>43853</v>
      </c>
      <c r="C47" s="32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184412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3156.27</v>
      </c>
      <c r="C2" s="16">
        <v>3242</v>
      </c>
      <c r="D2" s="17">
        <v>1102.4</v>
      </c>
      <c r="E2" s="16">
        <v>2</v>
      </c>
      <c r="F2" s="18">
        <f>B22</f>
        <v>6889.999722879998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771.45</v>
      </c>
      <c r="C4" s="16">
        <f>SUM(C2:C3)</f>
        <v>3242</v>
      </c>
      <c r="D4" s="17">
        <f>SUM(D2:D3)</f>
        <v>1102.4</v>
      </c>
      <c r="E4" s="16">
        <f>SUM(E2:E3)</f>
        <v>2</v>
      </c>
      <c r="F4" s="18">
        <f>B24</f>
        <v>7062.160498679998</v>
      </c>
      <c r="G4" s="5"/>
    </row>
    <row r="7" spans="1:10" ht="16.5">
      <c r="A7" s="76">
        <v>43866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43866</v>
      </c>
      <c r="C11" s="82">
        <v>43865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3156.27</v>
      </c>
      <c r="C13" s="74">
        <v>3156.65</v>
      </c>
      <c r="D13" s="84">
        <v>-0.38000000000010914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771.45</v>
      </c>
      <c r="C15" s="74">
        <v>771.54</v>
      </c>
      <c r="D15" s="84">
        <v>-0.08999999999991815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43866</v>
      </c>
      <c r="C20" s="82">
        <v>43865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6889.999722879998</v>
      </c>
      <c r="C22" s="75">
        <v>6890.835922379998</v>
      </c>
      <c r="D22" s="83">
        <v>-0.8361994999995659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7062.160498679998</v>
      </c>
      <c r="C24" s="75">
        <v>7062.996698179998</v>
      </c>
      <c r="D24" s="83">
        <v>-0.8361994999995659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2020-02-05T18:02:31Z</dcterms:modified>
  <cp:category/>
  <cp:version/>
  <cp:contentType/>
  <cp:contentStatus/>
</cp:coreProperties>
</file>