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<sst xmlns="http://schemas.openxmlformats.org/spreadsheetml/2006/main" count="132" uniqueCount="108">
  <si>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</si>
  <si>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</si>
  <si>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</si>
  <si>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</si>
  <si>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</si>
  <si>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</si>
  <si>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</si>
  <si>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</si>
  <si>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</si>
  <si>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</si>
  <si>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</si>
  <si>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</si>
  <si>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</si>
  <si>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</si>
  <si>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</si>
  <si>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</si>
  <si>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</si>
  <si>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</si>
  <si>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</si>
  <si>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</si>
  <si>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</si>
  <si>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</si>
  <si>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</si>
  <si>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</si>
  <si>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</si>
  <si>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</si>
  <si>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</si>
  <si>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</si>
  <si>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</si>
  <si>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</si>
  <si>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</si>
  <si>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</si>
  <si>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</si>
  <si>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</si>
  <si>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</si>
  <si>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</si>
  <si>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</si>
  <si>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</si>
  <si>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</si>
  <si>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</si>
  <si>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</si>
  <si>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</si>
  <si>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</si>
  <si>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</si>
  <si>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</si>
  <si>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</si>
  <si>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</si>
  <si>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</si>
  <si>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</si>
  <si>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</si>
  <si>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</si>
  <si>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</si>
  <si>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</si>
  <si>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</si>
  <si>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</si>
  <si>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</si>
  <si>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</si>
  <si>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</si>
  <si>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</si>
  <si>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</si>
  <si>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</si>
  <si>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</si>
  <si>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</si>
  <si>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</si>
  <si>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</si>
  <si>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</si>
  <si>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</si>
  <si>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</si>
  <si>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</si>
  <si>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</si>
  <si>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</si>
  <si>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</si>
  <si>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</si>
  <si>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</si>
  <si>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</si>
  <si>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</si>
  <si>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</si>
  <si>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</si>
  <si>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</si>
  <si>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</si>
  <si>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</si>
  <si>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</si>
  <si>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</si>
  <si>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</si>
  <si>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</si>
  <si>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</si>
  <si>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</si>
  <si>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</si>
  <si>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</si>
  <si>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</si>
  <si>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</si>
  <si>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</si>
  <si>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</si>
  <si>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</si>
  <si>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</si>
  <si>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</si>
  <si>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</si>
  <si>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</si>
  <si>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</si>
  <si>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</si>
  <si>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</si>
  <si>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</si>
  <si>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</si>
  <si>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</si>
  <si>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</si>
  <si>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</si>
  <si>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Cave Shepherd and Company Limited -*</t>
  </si>
  <si>
    <t>Thursday February 13,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</si>
</sst>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8" fillId="0" borderId="10" xfId="48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1" fontId="7" fillId="0" borderId="10" xfId="48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3">
      <selection activeCell="C43" sqref="C43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10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43868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43872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53428</v>
      </c>
    </row>
    <row r="18" spans="1:12" s="1" customFormat="1" ht="15.75">
      <c r="A18" s="23" t="s">
        <v>102</v>
      </c>
      <c r="B18" s="24">
        <v>43874</v>
      </c>
      <c r="C18" s="32">
        <v>6000</v>
      </c>
      <c r="D18" s="26">
        <v>0.6</v>
      </c>
      <c r="E18" s="26">
        <v>0.6</v>
      </c>
      <c r="F18" s="28">
        <v>0.62</v>
      </c>
      <c r="G18" s="28">
        <v>0.6</v>
      </c>
      <c r="H18" s="28">
        <f>G18-F18</f>
        <v>-0.020000000000000018</v>
      </c>
      <c r="I18" s="26">
        <v>0.56</v>
      </c>
      <c r="J18" s="36">
        <v>0.62</v>
      </c>
      <c r="K18" s="27">
        <v>873</v>
      </c>
      <c r="L18" s="27">
        <v>20000</v>
      </c>
    </row>
    <row r="19" spans="1:12" s="1" customFormat="1" ht="15.75">
      <c r="A19" s="23" t="s">
        <v>105</v>
      </c>
      <c r="B19" s="24">
        <v>43874</v>
      </c>
      <c r="C19" s="32">
        <v>42274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3.01</v>
      </c>
      <c r="J19" s="26">
        <v>3.25</v>
      </c>
      <c r="K19" s="27">
        <v>20000</v>
      </c>
      <c r="L19" s="27">
        <v>26242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43866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708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43873</v>
      </c>
      <c r="C31" s="32"/>
      <c r="D31" s="26"/>
      <c r="E31" s="26"/>
      <c r="F31" s="28">
        <v>32.75</v>
      </c>
      <c r="G31" s="28">
        <v>32.75</v>
      </c>
      <c r="H31" s="28"/>
      <c r="I31" s="26">
        <v>30</v>
      </c>
      <c r="J31" s="26">
        <v>32.75</v>
      </c>
      <c r="K31" s="27">
        <v>100000</v>
      </c>
      <c r="L31" s="27">
        <v>487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21.83</v>
      </c>
      <c r="G32" s="28">
        <v>21.87</v>
      </c>
      <c r="H32" s="28">
        <f>G32-F32</f>
        <v>0.0400000000000027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48274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43874</v>
      </c>
      <c r="C43" s="95">
        <v>25546.6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70</v>
      </c>
      <c r="K43" s="32">
        <v>212324</v>
      </c>
      <c r="L43" s="32">
        <v>9074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32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89">
        <f>SUM(C43:C47)</f>
        <v>25546.6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3233.83</v>
      </c>
      <c r="C2" s="16">
        <v>48274</v>
      </c>
      <c r="D2" s="17">
        <v>140990.5</v>
      </c>
      <c r="E2" s="16">
        <v>2</v>
      </c>
      <c r="F2" s="18">
        <f>B22</f>
        <v>6886.96513644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789.94</v>
      </c>
      <c r="C4" s="16">
        <f>SUM(C2:C3)</f>
        <v>48274</v>
      </c>
      <c r="D4" s="17">
        <f>SUM(D2:D3)</f>
        <v>140990.5</v>
      </c>
      <c r="E4" s="16">
        <f>SUM(E2:E3)</f>
        <v>2</v>
      </c>
      <c r="F4" s="18">
        <f>B24</f>
        <v>7059.12591224</v>
      </c>
      <c r="G4" s="5"/>
    </row>
    <row r="7" spans="1:10" ht="16.5">
      <c r="A7" s="76">
        <v>43874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43874</v>
      </c>
      <c r="C11" s="82">
        <v>43873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3233.83</v>
      </c>
      <c r="C13" s="74">
        <v>3236</v>
      </c>
      <c r="D13" s="84">
        <v>-2.1700000000000728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789.94</v>
      </c>
      <c r="C15" s="74">
        <v>790.46</v>
      </c>
      <c r="D15" s="84">
        <v>-0.5199999999999818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43874</v>
      </c>
      <c r="C20" s="82">
        <v>43873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6886.96513644</v>
      </c>
      <c r="C22" s="75">
        <v>6891.591728279999</v>
      </c>
      <c r="D22" s="83">
        <v>-4.626591839999492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7059.12591224</v>
      </c>
      <c r="C24" s="75">
        <v>7063.752504079999</v>
      </c>
      <c r="D24" s="83">
        <v>-4.626591839999492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2020-02-13T18:23:11Z</dcterms:modified>
  <cp:category/>
  <cp:version/>
  <cp:contentType/>
  <cp:contentStatus/>
</cp:coreProperties>
</file>