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<sst xmlns="http://schemas.openxmlformats.org/spreadsheetml/2006/main" count="132" uniqueCount="109">
  <si>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</si>
  <si>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</si>
  <si>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</si>
  <si>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</si>
  <si>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</si>
  <si>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</si>
  <si>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</si>
  <si>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</si>
  <si>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</si>
  <si>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</si>
  <si>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</si>
  <si>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</si>
  <si>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</si>
  <si>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</si>
  <si>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</si>
  <si>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</si>
  <si>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</si>
  <si>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</si>
  <si>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</si>
  <si>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</si>
  <si>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</si>
  <si>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</si>
  <si>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</si>
  <si>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</si>
  <si>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</si>
  <si>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</si>
  <si>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</si>
  <si>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</si>
  <si>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</si>
  <si>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</si>
  <si>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</si>
  <si>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</si>
  <si>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</si>
  <si>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</si>
  <si>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</si>
  <si>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</si>
  <si>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</si>
  <si>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</si>
  <si>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</si>
  <si>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</si>
  <si>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</si>
  <si>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</si>
  <si>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</si>
  <si>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</si>
  <si>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</si>
  <si>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</si>
  <si>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</si>
  <si>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</si>
  <si>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</si>
  <si>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</si>
  <si>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</si>
  <si>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</si>
  <si>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</si>
  <si>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</si>
  <si>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</si>
  <si>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</si>
  <si>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</si>
  <si>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</si>
  <si>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</si>
  <si>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</si>
  <si>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</si>
  <si>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</si>
  <si>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</si>
  <si>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</si>
  <si>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</si>
  <si>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</si>
  <si>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</si>
  <si>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</si>
  <si>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</si>
  <si>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</si>
  <si>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</si>
  <si>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</si>
  <si>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</si>
  <si>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</si>
  <si>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</si>
  <si>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</si>
  <si>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</si>
  <si>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</si>
  <si>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</si>
  <si>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</si>
  <si>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</si>
  <si>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</si>
  <si>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</si>
  <si>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</si>
  <si>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</si>
  <si>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</si>
  <si>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</si>
  <si>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</si>
  <si>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</si>
  <si>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</si>
  <si>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</si>
  <si>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</si>
  <si>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</si>
  <si>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</si>
  <si>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</si>
  <si>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</si>
  <si>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</si>
  <si>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</si>
  <si>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</si>
  <si>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</si>
  <si>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</si>
  <si>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</si>
  <si>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</si>
  <si>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</si>
  <si>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</si>
  <si>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</si>
  <si>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</si>
  <si>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</si>
  <si>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Tuesday January 28,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</si>
</sst>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0.4</v>
      </c>
      <c r="J10" s="26">
        <v>0.5</v>
      </c>
      <c r="K10" s="27">
        <v>10100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6.53</v>
      </c>
      <c r="K14" s="27">
        <v>71</v>
      </c>
      <c r="L14" s="27">
        <v>1000</v>
      </c>
    </row>
    <row r="15" spans="1:12" s="1" customFormat="1" ht="15.75">
      <c r="A15" s="23" t="s">
        <v>105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120</v>
      </c>
    </row>
    <row r="18" spans="1:12" s="1" customFormat="1" ht="15.75">
      <c r="A18" s="23" t="s">
        <v>106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0.57</v>
      </c>
      <c r="J18" s="36">
        <v>0.62</v>
      </c>
      <c r="K18" s="27">
        <v>585</v>
      </c>
      <c r="L18" s="27">
        <v>1678</v>
      </c>
    </row>
    <row r="19" spans="1:12" s="1" customFormat="1" ht="15.75">
      <c r="A19" s="23" t="s">
        <v>101</v>
      </c>
      <c r="B19" s="24">
        <v>43858</v>
      </c>
      <c r="C19" s="32">
        <v>250</v>
      </c>
      <c r="D19" s="26">
        <v>3.29</v>
      </c>
      <c r="E19" s="26">
        <v>3.28</v>
      </c>
      <c r="F19" s="28">
        <v>3.29</v>
      </c>
      <c r="G19" s="28">
        <v>3.28</v>
      </c>
      <c r="H19" s="28">
        <f>G19-F19</f>
        <v>-0.010000000000000231</v>
      </c>
      <c r="I19" s="26">
        <v>3.28</v>
      </c>
      <c r="J19" s="26"/>
      <c r="K19" s="27">
        <v>8491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43858</v>
      </c>
      <c r="C21" s="32">
        <v>1005</v>
      </c>
      <c r="D21" s="26">
        <v>3.23</v>
      </c>
      <c r="E21" s="26">
        <v>3.23</v>
      </c>
      <c r="F21" s="28">
        <v>3.24</v>
      </c>
      <c r="G21" s="28">
        <v>3.23</v>
      </c>
      <c r="H21" s="28">
        <f>G21-F21</f>
        <v>-0.010000000000000231</v>
      </c>
      <c r="I21" s="26"/>
      <c r="J21" s="26">
        <v>3.23</v>
      </c>
      <c r="K21" s="27"/>
      <c r="L21" s="27">
        <v>6692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>
        <v>1000</v>
      </c>
      <c r="D26" s="26">
        <v>2.6</v>
      </c>
      <c r="E26" s="26">
        <v>2.6</v>
      </c>
      <c r="F26" s="28">
        <v>2.65</v>
      </c>
      <c r="G26" s="28">
        <v>2.6</v>
      </c>
      <c r="H26" s="28">
        <f>G26-F26</f>
        <v>-0.04999999999999982</v>
      </c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43858</v>
      </c>
      <c r="C31" s="32">
        <v>600</v>
      </c>
      <c r="D31" s="26">
        <v>33</v>
      </c>
      <c r="E31" s="26">
        <v>33</v>
      </c>
      <c r="F31" s="28">
        <v>33</v>
      </c>
      <c r="G31" s="28">
        <v>33</v>
      </c>
      <c r="H31" s="28">
        <f>G31-F31</f>
        <v>0</v>
      </c>
      <c r="I31" s="26">
        <v>30</v>
      </c>
      <c r="J31" s="26">
        <v>33</v>
      </c>
      <c r="K31" s="27">
        <v>100000</v>
      </c>
      <c r="L31" s="27">
        <v>4187</v>
      </c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22.7</v>
      </c>
      <c r="G32" s="28">
        <v>22.74</v>
      </c>
      <c r="H32" s="28">
        <f>G32-F32</f>
        <v>0.03999999999999915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2855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3159.85</v>
      </c>
      <c r="C2" s="16">
        <v>1855</v>
      </c>
      <c r="D2" s="17">
        <v>23866.91</v>
      </c>
      <c r="E2" s="16">
        <v>4</v>
      </c>
      <c r="F2" s="18">
        <f>B22</f>
        <v>6897.4271573199985</v>
      </c>
      <c r="G2" s="5"/>
    </row>
    <row r="3" spans="1:7" ht="15">
      <c r="A3" s="14" t="s">
        <v>62</v>
      </c>
      <c r="B3" s="15">
        <f>B14</f>
        <v>1348.28</v>
      </c>
      <c r="C3" s="16">
        <v>1000</v>
      </c>
      <c r="D3" s="17">
        <v>2600</v>
      </c>
      <c r="E3" s="16">
        <v>1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772.3</v>
      </c>
      <c r="C4" s="16">
        <f>SUM(C2:C3)</f>
        <v>2855</v>
      </c>
      <c r="D4" s="17">
        <f>SUM(D2:D3)</f>
        <v>26466.91</v>
      </c>
      <c r="E4" s="16">
        <f>SUM(E2:E3)</f>
        <v>5</v>
      </c>
      <c r="F4" s="18">
        <f>B24</f>
        <v>7069.5879331199985</v>
      </c>
      <c r="G4" s="5"/>
    </row>
    <row r="7" spans="1:10" ht="16.5">
      <c r="A7" s="76">
        <v>43858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43858</v>
      </c>
      <c r="C11" s="82">
        <v>43857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3159.85</v>
      </c>
      <c r="C13" s="74">
        <v>3161.03</v>
      </c>
      <c r="D13" s="84">
        <v>-1.180000000000291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1374.21</v>
      </c>
      <c r="D14" s="84">
        <v>-25.930000000000064</v>
      </c>
      <c r="H14" s="6"/>
      <c r="I14" s="6"/>
      <c r="J14" s="6"/>
    </row>
    <row r="15" spans="1:10" ht="16.5">
      <c r="A15" s="83" t="s">
        <v>83</v>
      </c>
      <c r="B15" s="85">
        <v>772.3</v>
      </c>
      <c r="C15" s="74">
        <v>772.94</v>
      </c>
      <c r="D15" s="84">
        <v>-0.6400000000001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43858</v>
      </c>
      <c r="C20" s="82">
        <v>43857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6897.4271573199985</v>
      </c>
      <c r="C22" s="75">
        <v>6900.00236567</v>
      </c>
      <c r="D22" s="83">
        <v>-2.5752083500010485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175.47155995</v>
      </c>
      <c r="D23" s="84">
        <v>-3.3107841499999893</v>
      </c>
      <c r="H23" s="6"/>
      <c r="I23" s="6"/>
      <c r="J23" s="6"/>
    </row>
    <row r="24" spans="1:10" ht="16.5">
      <c r="A24" s="83" t="s">
        <v>83</v>
      </c>
      <c r="B24" s="75">
        <v>7069.5879331199985</v>
      </c>
      <c r="C24" s="75">
        <v>7075.473925619999</v>
      </c>
      <c r="D24" s="83">
        <v>-5.8859925000006115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2020-01-28T17:41:16Z</dcterms:modified>
  <cp:category/>
  <cp:version/>
  <cp:contentType/>
  <cp:contentStatus/>
</cp:coreProperties>
</file>