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<sst xmlns="http://schemas.openxmlformats.org/spreadsheetml/2006/main" count="133" uniqueCount="107">
  <si>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</si>
  <si>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</si>
  <si>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</si>
  <si>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</si>
  <si>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</si>
  <si>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</si>
  <si>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</si>
  <si>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</si>
  <si>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</si>
  <si>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</si>
  <si>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</si>
  <si>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</si>
  <si>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</si>
  <si>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</si>
  <si>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</si>
  <si>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</si>
  <si>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</si>
  <si>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</si>
  <si>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</si>
  <si>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</si>
  <si>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</si>
  <si>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</si>
  <si>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</si>
  <si>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</si>
  <si>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</si>
  <si>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</si>
  <si>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</si>
  <si>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</si>
  <si>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</si>
  <si>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</si>
  <si>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</si>
  <si>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</si>
  <si>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</si>
  <si>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</si>
  <si>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</si>
  <si>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</si>
  <si>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</si>
  <si>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</si>
  <si>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</si>
  <si>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</si>
  <si>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</si>
  <si>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</si>
  <si>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</si>
  <si>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</si>
  <si>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</si>
  <si>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</si>
  <si>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</si>
  <si>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</si>
  <si>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</si>
  <si>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</si>
  <si>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</si>
  <si>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</si>
  <si>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</si>
  <si>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</si>
  <si>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</si>
  <si>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</si>
  <si>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</si>
  <si>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</si>
  <si>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</si>
  <si>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</si>
  <si>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</si>
  <si>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</si>
  <si>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</si>
  <si>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</si>
  <si>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</si>
  <si>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</si>
  <si>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</si>
  <si>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</si>
  <si>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</si>
  <si>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</si>
  <si>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</si>
  <si>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</si>
  <si>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</si>
  <si>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</si>
  <si>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</si>
  <si>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</si>
  <si>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</si>
  <si>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</si>
  <si>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</si>
  <si>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</si>
  <si>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</si>
  <si>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</si>
  <si>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</si>
  <si>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</si>
  <si>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</si>
  <si>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</si>
  <si>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</si>
  <si>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</si>
  <si>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</si>
  <si>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</si>
  <si>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</si>
  <si>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</si>
  <si>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</si>
  <si>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</si>
  <si>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</si>
  <si>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</si>
  <si>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</si>
  <si>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</si>
  <si>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</si>
  <si>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</si>
  <si>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</si>
  <si>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Emera Deposit Receipt -*</t>
  </si>
  <si>
    <t>Goddard Enterprises Limited -*</t>
  </si>
  <si>
    <t>Productive Business Solutions Limited - Pref 9.75%</t>
  </si>
  <si>
    <t xml:space="preserve"> MARKET CAPITALISATION (in millions)</t>
  </si>
  <si>
    <t>Cave Shepherd and Company Limited -*</t>
  </si>
  <si>
    <t>Friday August 9,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</si>
</sst>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43677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352</v>
      </c>
      <c r="L7" s="27"/>
    </row>
    <row r="8" spans="1:12" s="1" customFormat="1" ht="15.75">
      <c r="A8" s="23" t="s">
        <v>89</v>
      </c>
      <c r="B8" s="24">
        <v>43668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27919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261</v>
      </c>
    </row>
    <row r="10" spans="1:12" s="1" customFormat="1" ht="15.75">
      <c r="A10" s="23" t="s">
        <v>55</v>
      </c>
      <c r="B10" s="24">
        <v>43686</v>
      </c>
      <c r="C10" s="25">
        <v>570</v>
      </c>
      <c r="D10" s="26">
        <v>0.3</v>
      </c>
      <c r="E10" s="26">
        <v>0.3</v>
      </c>
      <c r="F10" s="28">
        <v>0.3</v>
      </c>
      <c r="G10" s="28">
        <v>0.3</v>
      </c>
      <c r="H10" s="26">
        <f>G10-F10</f>
        <v>0</v>
      </c>
      <c r="I10" s="26">
        <v>0.3</v>
      </c>
      <c r="J10" s="26">
        <v>0.5</v>
      </c>
      <c r="K10" s="27">
        <v>19030</v>
      </c>
      <c r="L10" s="27">
        <v>19792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105</v>
      </c>
      <c r="B14" s="24">
        <v>43685</v>
      </c>
      <c r="C14" s="25"/>
      <c r="D14" s="26"/>
      <c r="E14" s="26"/>
      <c r="F14" s="28">
        <v>4.68</v>
      </c>
      <c r="G14" s="28">
        <v>4.68</v>
      </c>
      <c r="H14" s="26"/>
      <c r="I14" s="26">
        <v>4.63</v>
      </c>
      <c r="J14" s="26">
        <v>4.8</v>
      </c>
      <c r="K14" s="27">
        <v>2402</v>
      </c>
      <c r="L14" s="27">
        <v>700</v>
      </c>
    </row>
    <row r="15" spans="1:12" s="1" customFormat="1" ht="15.75">
      <c r="A15" s="23" t="s">
        <v>24</v>
      </c>
      <c r="B15" s="24">
        <v>43684</v>
      </c>
      <c r="C15" s="32"/>
      <c r="D15" s="26"/>
      <c r="E15" s="26"/>
      <c r="F15" s="28">
        <v>2.86</v>
      </c>
      <c r="G15" s="28">
        <v>2.86</v>
      </c>
      <c r="H15" s="28"/>
      <c r="I15" s="26">
        <v>2.86</v>
      </c>
      <c r="J15" s="26">
        <v>3</v>
      </c>
      <c r="K15" s="27">
        <v>1133</v>
      </c>
      <c r="L15" s="27">
        <v>808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43649</v>
      </c>
      <c r="C17" s="32"/>
      <c r="D17" s="28"/>
      <c r="E17" s="28"/>
      <c r="F17" s="28">
        <v>0.22</v>
      </c>
      <c r="G17" s="28">
        <v>0.22</v>
      </c>
      <c r="H17" s="28"/>
      <c r="I17" s="28"/>
      <c r="J17" s="28">
        <v>0.22</v>
      </c>
      <c r="K17" s="35"/>
      <c r="L17" s="35">
        <v>16842</v>
      </c>
    </row>
    <row r="18" spans="1:12" s="1" customFormat="1" ht="15.75">
      <c r="A18" s="23" t="s">
        <v>86</v>
      </c>
      <c r="B18" s="24">
        <v>43679</v>
      </c>
      <c r="C18" s="32"/>
      <c r="D18" s="26"/>
      <c r="E18" s="26"/>
      <c r="F18" s="28">
        <v>0.6</v>
      </c>
      <c r="G18" s="28">
        <v>0.6</v>
      </c>
      <c r="H18" s="28"/>
      <c r="I18" s="26">
        <v>0.55</v>
      </c>
      <c r="J18" s="36">
        <v>0.6</v>
      </c>
      <c r="K18" s="27">
        <v>1000</v>
      </c>
      <c r="L18" s="27">
        <v>880</v>
      </c>
    </row>
    <row r="19" spans="1:12" s="1" customFormat="1" ht="15.75">
      <c r="A19" s="23" t="s">
        <v>102</v>
      </c>
      <c r="B19" s="24">
        <v>43685</v>
      </c>
      <c r="C19" s="32"/>
      <c r="D19" s="26"/>
      <c r="E19" s="26"/>
      <c r="F19" s="28">
        <v>3.26</v>
      </c>
      <c r="G19" s="28">
        <v>3.26</v>
      </c>
      <c r="H19" s="28"/>
      <c r="I19" s="26">
        <v>3.26</v>
      </c>
      <c r="J19" s="26">
        <v>3.33</v>
      </c>
      <c r="K19" s="27">
        <v>5951</v>
      </c>
      <c r="L19" s="27">
        <v>7972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43684</v>
      </c>
      <c r="C21" s="32"/>
      <c r="D21" s="26"/>
      <c r="E21" s="26"/>
      <c r="F21" s="28">
        <v>3.4</v>
      </c>
      <c r="G21" s="28">
        <v>3.4</v>
      </c>
      <c r="H21" s="26"/>
      <c r="I21" s="26">
        <v>3.4</v>
      </c>
      <c r="J21" s="26">
        <v>3.45</v>
      </c>
      <c r="K21" s="27">
        <v>374</v>
      </c>
      <c r="L21" s="27">
        <v>900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0.49</v>
      </c>
      <c r="J22" s="26"/>
      <c r="K22" s="27">
        <v>9500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43684</v>
      </c>
      <c r="C26" s="32"/>
      <c r="D26" s="26"/>
      <c r="E26" s="26"/>
      <c r="F26" s="28">
        <v>3.5</v>
      </c>
      <c r="G26" s="28">
        <v>3.5</v>
      </c>
      <c r="H26" s="26"/>
      <c r="I26" s="26">
        <v>3.2</v>
      </c>
      <c r="J26" s="26">
        <v>3.25</v>
      </c>
      <c r="K26" s="27">
        <v>1700</v>
      </c>
      <c r="L26" s="27">
        <v>2000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43686</v>
      </c>
      <c r="C28" s="32">
        <v>113451</v>
      </c>
      <c r="D28" s="26">
        <v>3</v>
      </c>
      <c r="E28" s="26">
        <v>2.9</v>
      </c>
      <c r="F28" s="28">
        <v>2.91</v>
      </c>
      <c r="G28" s="28">
        <v>2.99</v>
      </c>
      <c r="H28" s="28">
        <f>G28-F28</f>
        <v>0.08000000000000007</v>
      </c>
      <c r="I28" s="26">
        <v>2.9</v>
      </c>
      <c r="J28" s="26">
        <v>3</v>
      </c>
      <c r="K28" s="27">
        <v>1000</v>
      </c>
      <c r="L28" s="27">
        <v>9408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43635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606</v>
      </c>
      <c r="L31" s="27"/>
    </row>
    <row r="32" spans="1:12" s="1" customFormat="1" ht="15.75">
      <c r="A32" s="23" t="s">
        <v>101</v>
      </c>
      <c r="B32" s="24">
        <v>43593</v>
      </c>
      <c r="C32" s="32"/>
      <c r="D32" s="26"/>
      <c r="E32" s="26"/>
      <c r="F32" s="28">
        <v>20.52</v>
      </c>
      <c r="G32" s="28">
        <v>20.69</v>
      </c>
      <c r="H32" s="28">
        <f>G32-F32</f>
        <v>0.1700000000000017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114021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44</v>
      </c>
      <c r="J45" s="28">
        <v>60</v>
      </c>
      <c r="K45" s="32">
        <v>500000</v>
      </c>
      <c r="L45" s="32">
        <v>500000</v>
      </c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86</v>
      </c>
      <c r="J46" s="28"/>
      <c r="K46" s="32">
        <v>500000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3325.35</v>
      </c>
      <c r="C2" s="16">
        <v>114021</v>
      </c>
      <c r="D2" s="17">
        <v>339378.9</v>
      </c>
      <c r="E2" s="16">
        <v>4</v>
      </c>
      <c r="F2" s="18">
        <f>B22</f>
        <v>7222.389241830001</v>
      </c>
      <c r="G2" s="5"/>
    </row>
    <row r="3" spans="1:7" ht="15">
      <c r="A3" s="14" t="s">
        <v>62</v>
      </c>
      <c r="B3" s="15">
        <f>B14</f>
        <v>1478.62</v>
      </c>
      <c r="C3" s="16">
        <v>0</v>
      </c>
      <c r="D3" s="17">
        <v>0</v>
      </c>
      <c r="E3" s="16">
        <v>0</v>
      </c>
      <c r="F3" s="18">
        <f>B23</f>
        <v>998.1145805399999</v>
      </c>
      <c r="G3" s="5"/>
    </row>
    <row r="4" spans="1:7" ht="15">
      <c r="A4" s="14" t="s">
        <v>63</v>
      </c>
      <c r="B4" s="15">
        <f>B15</f>
        <v>816.61</v>
      </c>
      <c r="C4" s="16">
        <f>SUM(C2:C3)</f>
        <v>114021</v>
      </c>
      <c r="D4" s="17">
        <f>SUM(D2:D3)</f>
        <v>339378.9</v>
      </c>
      <c r="E4" s="16">
        <f>SUM(E2:E3)</f>
        <v>4</v>
      </c>
      <c r="F4" s="18">
        <f>B24</f>
        <v>8220.503822370001</v>
      </c>
      <c r="G4" s="5"/>
    </row>
    <row r="7" spans="1:10" ht="16.5">
      <c r="A7" s="71">
        <v>43686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43686</v>
      </c>
      <c r="C11" s="77">
        <v>43685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3325.35</v>
      </c>
      <c r="C13" s="79">
        <v>3313.89</v>
      </c>
      <c r="D13" s="80">
        <v>11.460000000000036</v>
      </c>
      <c r="H13" s="6"/>
      <c r="I13" s="6"/>
      <c r="J13" s="6"/>
    </row>
    <row r="14" spans="1:10" ht="16.5">
      <c r="A14" s="78" t="s">
        <v>82</v>
      </c>
      <c r="B14" s="81">
        <v>1478.62</v>
      </c>
      <c r="C14" s="79">
        <v>1478.62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816.61</v>
      </c>
      <c r="C15" s="79">
        <v>814.14</v>
      </c>
      <c r="D15" s="80">
        <v>2.4700000000000273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104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43686</v>
      </c>
      <c r="C20" s="77">
        <v>43685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7222.389241830001</v>
      </c>
      <c r="C22" s="85">
        <v>7197.49056234</v>
      </c>
      <c r="D22" s="78">
        <v>24.898679490001086</v>
      </c>
      <c r="H22" s="6"/>
      <c r="I22" s="6"/>
      <c r="J22" s="6"/>
    </row>
    <row r="23" spans="1:10" ht="16.5">
      <c r="A23" s="78" t="s">
        <v>82</v>
      </c>
      <c r="B23" s="85">
        <v>998.1145805399999</v>
      </c>
      <c r="C23" s="85">
        <v>998.1145805399999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8220.503822370001</v>
      </c>
      <c r="C24" s="85">
        <v>8195.60514288</v>
      </c>
      <c r="D24" s="78">
        <v>24.898679490001086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103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2019-08-09T17:39:08Z</dcterms:modified>
  <cp:category/>
  <cp:version/>
  <cp:contentType/>
  <cp:contentStatus/>
</cp:coreProperties>
</file>