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<sst xmlns="http://schemas.openxmlformats.org/spreadsheetml/2006/main" count="129" uniqueCount="102">
  <si>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</si>
  <si>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</si>
  <si>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</si>
  <si>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</si>
  <si>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</si>
  <si>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</si>
  <si>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</si>
  <si>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</si>
  <si>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</si>
  <si>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</si>
  <si>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</si>
  <si>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</si>
  <si>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</si>
  <si>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</si>
  <si>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</si>
  <si>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</si>
  <si>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</si>
  <si>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</si>
  <si>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</si>
  <si>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</si>
  <si>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</si>
  <si>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</si>
  <si>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</si>
  <si>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</si>
  <si>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</si>
  <si>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</si>
  <si>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</si>
  <si>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</si>
  <si>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</si>
  <si>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</si>
  <si>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</si>
  <si>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</si>
  <si>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</si>
  <si>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</si>
  <si>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</si>
  <si>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</si>
  <si>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</si>
  <si>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</si>
  <si>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</si>
  <si>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</si>
  <si>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</si>
  <si>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</si>
  <si>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</si>
  <si>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</si>
  <si>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</si>
  <si>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</si>
  <si>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</si>
  <si>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</si>
  <si>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</si>
  <si>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</si>
  <si>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</si>
  <si>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</si>
  <si>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</si>
  <si>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</si>
  <si>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</si>
  <si>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</si>
  <si>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</si>
  <si>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</si>
  <si>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</si>
  <si>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</si>
  <si>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</si>
  <si>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</si>
  <si>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</si>
  <si>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</si>
  <si>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</si>
  <si>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</si>
  <si>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</si>
  <si>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</si>
  <si>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</si>
  <si>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</si>
  <si>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</si>
  <si>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</si>
  <si>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</si>
  <si>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</si>
  <si>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</si>
  <si>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</si>
  <si>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</si>
  <si>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</si>
  <si>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</si>
  <si>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</si>
  <si>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</si>
  <si>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</si>
  <si>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</si>
  <si>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West India Biscuit Company Limited</t>
  </si>
  <si>
    <t>Barbados Government Debenture 7.25% 2028</t>
  </si>
  <si>
    <t>Barbados Government Debenture 7.25% 2029</t>
  </si>
  <si>
    <t>Cave Shepherd and Company Limited</t>
  </si>
  <si>
    <t>Eppley Caribbean Property Fund SCC - Dev Fund</t>
  </si>
  <si>
    <t>Sagicor Financial Corporation Limited</t>
  </si>
  <si>
    <t>Emera Deposit Receipt</t>
  </si>
  <si>
    <t>Banks Holdings Limited +</t>
  </si>
  <si>
    <t>Barbados Dairy Industries Limited +</t>
  </si>
  <si>
    <t xml:space="preserve">Local </t>
  </si>
  <si>
    <t>Cross-list</t>
  </si>
  <si>
    <t>Composite</t>
  </si>
  <si>
    <t>MARKET CAPITALISATION (in millions)</t>
  </si>
  <si>
    <t>Goddard Enterprises Limited</t>
  </si>
  <si>
    <t>FirstCaribbean International Bank *</t>
  </si>
  <si>
    <t>JMMB Group Limited</t>
  </si>
  <si>
    <t>Eppley Caribbean Property Fund SCC - Value Fund *</t>
  </si>
  <si>
    <t>Insurance Corporation of Barbados Limited</t>
  </si>
  <si>
    <t>Monday December 31,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</si>
</sst>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2.05</v>
      </c>
      <c r="J7" s="8"/>
      <c r="K7" s="7">
        <v>582</v>
      </c>
      <c r="L7" s="7"/>
    </row>
    <row r="8" spans="1:12" s="9" customFormat="1" ht="15">
      <c r="A8" s="5" t="s">
        <v>90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91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0.1</v>
      </c>
      <c r="J10" s="8">
        <v>0.59</v>
      </c>
      <c r="K10" s="7">
        <v>50000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86</v>
      </c>
      <c r="B14" s="6">
        <v>43452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2588</v>
      </c>
    </row>
    <row r="15" spans="1:12" s="9" customFormat="1" ht="15">
      <c r="A15" s="5" t="s">
        <v>97</v>
      </c>
      <c r="B15" s="6">
        <v>43462</v>
      </c>
      <c r="C15" s="61"/>
      <c r="D15" s="8"/>
      <c r="E15" s="8"/>
      <c r="F15" s="8">
        <v>2.86</v>
      </c>
      <c r="G15" s="8">
        <v>2.86</v>
      </c>
      <c r="H15" s="46"/>
      <c r="I15" s="8">
        <v>2.4</v>
      </c>
      <c r="J15" s="8">
        <v>2.86</v>
      </c>
      <c r="K15" s="7">
        <v>5000</v>
      </c>
      <c r="L15" s="7">
        <v>1500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87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2" s="9" customFormat="1" ht="15">
      <c r="A18" s="5" t="s">
        <v>99</v>
      </c>
      <c r="B18" s="6">
        <v>43452</v>
      </c>
      <c r="C18" s="61"/>
      <c r="D18" s="8"/>
      <c r="E18" s="8"/>
      <c r="F18" s="8">
        <v>0.55</v>
      </c>
      <c r="G18" s="8">
        <v>0.55</v>
      </c>
      <c r="H18" s="46"/>
      <c r="I18" s="8">
        <v>0.47</v>
      </c>
      <c r="J18" s="66">
        <v>0.55</v>
      </c>
      <c r="K18" s="7">
        <v>3000</v>
      </c>
      <c r="L18" s="7">
        <v>20602</v>
      </c>
    </row>
    <row r="19" spans="1:12" s="9" customFormat="1" ht="15">
      <c r="A19" s="5" t="s">
        <v>96</v>
      </c>
      <c r="B19" s="6">
        <v>43461</v>
      </c>
      <c r="C19" s="61"/>
      <c r="D19" s="8"/>
      <c r="E19" s="8"/>
      <c r="F19" s="8">
        <v>3.75</v>
      </c>
      <c r="G19" s="8">
        <v>3.75</v>
      </c>
      <c r="H19" s="46"/>
      <c r="I19" s="8">
        <v>3.25</v>
      </c>
      <c r="J19" s="8">
        <v>3.75</v>
      </c>
      <c r="K19" s="7">
        <v>4000</v>
      </c>
      <c r="L19" s="7">
        <v>70023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43465</v>
      </c>
      <c r="C21" s="61">
        <v>500</v>
      </c>
      <c r="D21" s="8">
        <v>4.75</v>
      </c>
      <c r="E21" s="8">
        <v>4.75</v>
      </c>
      <c r="F21" s="8">
        <v>3.41</v>
      </c>
      <c r="G21" s="8">
        <v>4.75</v>
      </c>
      <c r="H21" s="46">
        <f>G21-F21</f>
        <v>1.3399999999999999</v>
      </c>
      <c r="I21" s="8">
        <v>3.7</v>
      </c>
      <c r="J21" s="8">
        <v>4.75</v>
      </c>
      <c r="K21" s="7">
        <v>3000</v>
      </c>
      <c r="L21" s="7">
        <v>500</v>
      </c>
    </row>
    <row r="22" spans="1:12" s="9" customFormat="1" ht="15">
      <c r="A22" s="5" t="s">
        <v>98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</v>
      </c>
      <c r="K26" s="7">
        <v>838</v>
      </c>
      <c r="L26" s="7">
        <v>30643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88</v>
      </c>
      <c r="B28" s="6">
        <v>43462</v>
      </c>
      <c r="C28" s="61"/>
      <c r="D28" s="8"/>
      <c r="E28" s="8"/>
      <c r="F28" s="8">
        <v>3.05</v>
      </c>
      <c r="G28" s="8">
        <v>3.05</v>
      </c>
      <c r="H28" s="46"/>
      <c r="I28" s="8">
        <v>2.45</v>
      </c>
      <c r="J28" s="8">
        <v>3.07</v>
      </c>
      <c r="K28" s="7">
        <v>9</v>
      </c>
      <c r="L28" s="7">
        <v>3279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83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89</v>
      </c>
      <c r="B32" s="6"/>
      <c r="C32" s="61"/>
      <c r="D32" s="8"/>
      <c r="E32" s="8"/>
      <c r="F32" s="8">
        <v>15.52</v>
      </c>
      <c r="G32" s="8">
        <v>15.73</v>
      </c>
      <c r="H32" s="8">
        <f>G32-F32</f>
        <v>0.21000000000000085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500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84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85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3398.4455359096537</v>
      </c>
      <c r="C2" s="54">
        <v>500</v>
      </c>
      <c r="D2" s="55">
        <v>2375</v>
      </c>
      <c r="E2" s="54">
        <v>1</v>
      </c>
      <c r="F2" s="53">
        <f>B22</f>
        <v>7380.982353609999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846.6631486235078</v>
      </c>
      <c r="C4" s="54">
        <f>SUM(C2:C3)</f>
        <v>500</v>
      </c>
      <c r="D4" s="55">
        <f>SUM(D2:D3)</f>
        <v>2375</v>
      </c>
      <c r="E4" s="54">
        <f>SUM(E2:E3)</f>
        <v>1</v>
      </c>
      <c r="F4" s="53">
        <f>B24</f>
        <v>8523.033361689999</v>
      </c>
      <c r="G4" s="50"/>
    </row>
    <row r="7" spans="1:10" ht="15.75">
      <c r="A7" s="67">
        <v>43465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43465</v>
      </c>
      <c r="C11" s="75">
        <v>43462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92</v>
      </c>
      <c r="B13" s="77">
        <v>3398.4455359096537</v>
      </c>
      <c r="C13" s="78">
        <v>3373.956578337889</v>
      </c>
      <c r="D13" s="79">
        <v>24.488957571764786</v>
      </c>
      <c r="H13" s="56"/>
      <c r="I13" s="56"/>
      <c r="J13" s="56"/>
    </row>
    <row r="14" spans="1:10" ht="15">
      <c r="A14" s="76" t="s">
        <v>93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94</v>
      </c>
      <c r="B15" s="80">
        <v>846.6631486235078</v>
      </c>
      <c r="C15" s="78">
        <v>841.3796618996806</v>
      </c>
      <c r="D15" s="79">
        <v>5.283486723827195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95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43465</v>
      </c>
      <c r="C20" s="75">
        <v>43462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92</v>
      </c>
      <c r="B22" s="84">
        <v>7380.982353609999</v>
      </c>
      <c r="C22" s="85">
        <v>7327.795518119999</v>
      </c>
      <c r="D22" s="76">
        <v>53.1868354900007</v>
      </c>
      <c r="H22" s="56"/>
      <c r="I22" s="56"/>
      <c r="J22" s="56"/>
    </row>
    <row r="23" spans="1:10" ht="15">
      <c r="A23" s="76" t="s">
        <v>93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94</v>
      </c>
      <c r="B24" s="84">
        <v>8523.033361689999</v>
      </c>
      <c r="C24" s="85">
        <v>8469.846526199999</v>
      </c>
      <c r="D24" s="76">
        <v>53.186835489999794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2018-12-31T17:21:49Z</dcterms:modified>
  <cp:category/>
  <cp:version/>
  <cp:contentType/>
  <cp:contentStatus/>
</cp:coreProperties>
</file>