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<sst xmlns="http://schemas.openxmlformats.org/spreadsheetml/2006/main" count="152" uniqueCount="124">
  <si>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</si>
  <si>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</si>
  <si>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</si>
  <si>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</si>
  <si>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</si>
  <si>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</si>
  <si>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</si>
  <si>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</si>
  <si>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</si>
  <si>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</si>
  <si>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</si>
  <si>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</si>
  <si>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</si>
  <si>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</si>
  <si>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</si>
  <si>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</si>
  <si>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</si>
  <si>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</si>
  <si>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</si>
  <si>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</si>
  <si>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</si>
  <si>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</si>
  <si>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</si>
  <si>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</si>
  <si>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</si>
  <si>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</si>
  <si>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</si>
  <si>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</si>
  <si>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</si>
  <si>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</si>
  <si>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</si>
  <si>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</si>
  <si>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</si>
  <si>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</si>
  <si>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</si>
  <si>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</si>
  <si>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</si>
  <si>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</si>
  <si>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</si>
  <si>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</si>
  <si>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</si>
  <si>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</si>
  <si>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</si>
  <si>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</si>
  <si>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</si>
  <si>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</si>
  <si>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</si>
  <si>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</si>
  <si>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</si>
  <si>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</si>
  <si>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</si>
  <si>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</si>
  <si>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</si>
  <si>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</si>
  <si>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</si>
  <si>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</si>
  <si>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</si>
  <si>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</si>
  <si>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</si>
  <si>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</si>
  <si>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</si>
  <si>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</si>
  <si>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</si>
  <si>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</si>
  <si>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</si>
  <si>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</si>
  <si>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</si>
  <si>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</si>
  <si>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</si>
  <si>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</si>
  <si>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</si>
  <si>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</si>
  <si>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</si>
  <si>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</si>
  <si>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</si>
  <si>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</si>
  <si>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</si>
  <si>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</si>
  <si>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</si>
  <si>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</si>
  <si>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</si>
  <si>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</si>
  <si>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</si>
  <si>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</si>
  <si>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</si>
  <si>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</si>
  <si>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</si>
  <si>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</si>
  <si>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</si>
  <si>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</si>
  <si>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</si>
  <si>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</si>
  <si>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</si>
  <si>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</si>
  <si>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</si>
  <si>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</si>
  <si>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</si>
  <si>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</si>
  <si>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</si>
  <si>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</si>
  <si>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</si>
  <si>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</si>
  <si>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</si>
  <si>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</si>
  <si>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</si>
  <si>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</si>
  <si>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</si>
  <si>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</si>
  <si>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</si>
  <si>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</si>
  <si>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</si>
  <si>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</si>
  <si>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</si>
  <si>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</si>
  <si>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7% 2028</t>
  </si>
  <si>
    <t>Barbados Government Debenture 7.375% 2027</t>
  </si>
  <si>
    <t>Barbados Government Debenture 7.75% 2034</t>
  </si>
  <si>
    <t>Barbados Government T/Note 4.25% 2019</t>
  </si>
  <si>
    <t>Barbados Government T/Note 5.5% 2020</t>
  </si>
  <si>
    <t>Barbados Government T/Note 6.25% 2018</t>
  </si>
  <si>
    <t>Emera Deposit Receipt -*</t>
  </si>
  <si>
    <t>Thursday August 2, 2018</t>
  </si>
  <si>
    <t>Goddard Enterprises Limited -*</t>
  </si>
  <si>
    <t xml:space="preserve">FirstCaribbean International Bank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</si>
</sst>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89</v>
      </c>
      <c r="B8" s="6">
        <v>43308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12986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43307</v>
      </c>
      <c r="C14" s="7"/>
      <c r="D14" s="8"/>
      <c r="E14" s="8"/>
      <c r="F14" s="8">
        <v>4.2</v>
      </c>
      <c r="G14" s="8">
        <v>4.2</v>
      </c>
      <c r="H14" s="8"/>
      <c r="I14" s="8">
        <v>4.1</v>
      </c>
      <c r="J14" s="8">
        <v>4.18</v>
      </c>
      <c r="K14" s="7">
        <v>500</v>
      </c>
      <c r="L14" s="7">
        <v>1300</v>
      </c>
    </row>
    <row r="15" spans="1:12" s="9" customFormat="1" ht="15">
      <c r="A15" s="5" t="s">
        <v>123</v>
      </c>
      <c r="B15" s="6">
        <v>43306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2.86</v>
      </c>
      <c r="K15" s="7">
        <v>5000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94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0.18</v>
      </c>
      <c r="K17" s="64">
        <v>13808</v>
      </c>
      <c r="L17" s="64">
        <v>7200</v>
      </c>
    </row>
    <row r="18" spans="1:12" s="9" customFormat="1" ht="15">
      <c r="A18" s="5" t="s">
        <v>95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122</v>
      </c>
      <c r="B19" s="6">
        <v>43304</v>
      </c>
      <c r="C19" s="64"/>
      <c r="D19" s="8"/>
      <c r="E19" s="8"/>
      <c r="F19" s="8">
        <v>12.51</v>
      </c>
      <c r="G19" s="8">
        <v>3.13</v>
      </c>
      <c r="H19" s="8">
        <f>G19-F19</f>
        <v>-9.379999999999999</v>
      </c>
      <c r="I19" s="8">
        <v>3.15</v>
      </c>
      <c r="J19" s="8">
        <v>3.5</v>
      </c>
      <c r="K19" s="7">
        <v>2000</v>
      </c>
      <c r="L19" s="7">
        <v>776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93</v>
      </c>
      <c r="B22" s="6">
        <v>43312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</v>
      </c>
      <c r="K26" s="7">
        <v>838</v>
      </c>
      <c r="L26" s="7">
        <v>6925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43314</v>
      </c>
      <c r="C28" s="64">
        <v>250</v>
      </c>
      <c r="D28" s="8">
        <v>2.31</v>
      </c>
      <c r="E28" s="8">
        <v>2.31</v>
      </c>
      <c r="F28" s="8">
        <v>2.31</v>
      </c>
      <c r="G28" s="8">
        <v>2.31</v>
      </c>
      <c r="H28" s="8">
        <f>G28-F28</f>
        <v>0</v>
      </c>
      <c r="I28" s="8">
        <v>2.3</v>
      </c>
      <c r="J28" s="8">
        <v>2.31</v>
      </c>
      <c r="K28" s="7">
        <v>3177</v>
      </c>
      <c r="L28" s="7">
        <v>150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92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120</v>
      </c>
      <c r="B32" s="6"/>
      <c r="C32" s="64"/>
      <c r="D32" s="8"/>
      <c r="E32" s="8"/>
      <c r="F32" s="46">
        <v>15.98</v>
      </c>
      <c r="G32" s="46">
        <v>15.9</v>
      </c>
      <c r="H32" s="46">
        <f>G32-F32</f>
        <v>-0.08000000000000007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250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96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97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111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98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99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112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113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114</v>
      </c>
      <c r="B50" s="45"/>
      <c r="C50" s="64"/>
      <c r="D50" s="65"/>
      <c r="E50" s="65"/>
      <c r="F50" s="65"/>
      <c r="G50" s="65"/>
      <c r="H50" s="65"/>
      <c r="I50" s="46">
        <v>50</v>
      </c>
      <c r="J50" s="46">
        <v>75</v>
      </c>
      <c r="K50" s="64">
        <v>2000</v>
      </c>
      <c r="L50" s="64">
        <v>2000</v>
      </c>
    </row>
    <row r="51" spans="1:12" s="38" customFormat="1" ht="12.75" customHeight="1">
      <c r="A51" s="10" t="s">
        <v>100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199000</v>
      </c>
    </row>
    <row r="52" spans="1:12" s="38" customFormat="1" ht="12.75" customHeight="1">
      <c r="A52" s="10" t="s">
        <v>101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</v>
      </c>
      <c r="K52" s="64">
        <v>200000</v>
      </c>
      <c r="L52" s="64">
        <v>220000</v>
      </c>
    </row>
    <row r="53" spans="1:12" s="38" customFormat="1" ht="12.75" customHeight="1">
      <c r="A53" s="10" t="s">
        <v>102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98.5</v>
      </c>
      <c r="K53" s="64">
        <v>20000</v>
      </c>
      <c r="L53" s="64">
        <v>20000</v>
      </c>
    </row>
    <row r="54" spans="1:12" s="38" customFormat="1" ht="12.75" customHeight="1">
      <c r="A54" s="10" t="s">
        <v>115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2000</v>
      </c>
    </row>
    <row r="55" spans="1:12" s="38" customFormat="1" ht="12.75" customHeight="1">
      <c r="A55" s="10" t="s">
        <v>103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24000</v>
      </c>
    </row>
    <row r="56" spans="1:12" s="38" customFormat="1" ht="12.75" customHeight="1">
      <c r="A56" s="10" t="s">
        <v>116</v>
      </c>
      <c r="B56" s="45"/>
      <c r="C56" s="64"/>
      <c r="D56" s="65"/>
      <c r="E56" s="65"/>
      <c r="F56" s="65"/>
      <c r="G56" s="65"/>
      <c r="H56" s="65"/>
      <c r="I56" s="46">
        <v>50</v>
      </c>
      <c r="J56" s="46">
        <v>75</v>
      </c>
      <c r="K56" s="64">
        <v>3000</v>
      </c>
      <c r="L56" s="64">
        <v>3000</v>
      </c>
    </row>
    <row r="57" spans="1:12" s="38" customFormat="1" ht="12.75" customHeight="1">
      <c r="A57" s="10" t="s">
        <v>104</v>
      </c>
      <c r="B57" s="45"/>
      <c r="C57" s="64"/>
      <c r="D57" s="65"/>
      <c r="E57" s="65"/>
      <c r="F57" s="65"/>
      <c r="G57" s="65"/>
      <c r="H57" s="65"/>
      <c r="I57" s="46"/>
      <c r="J57" s="46">
        <v>103</v>
      </c>
      <c r="K57" s="64"/>
      <c r="L57" s="64">
        <v>50000</v>
      </c>
    </row>
    <row r="58" spans="1:12" s="38" customFormat="1" ht="12.75" customHeight="1">
      <c r="A58" s="10" t="s">
        <v>117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3000</v>
      </c>
    </row>
    <row r="59" spans="1:12" s="38" customFormat="1" ht="12.75" customHeight="1">
      <c r="A59" s="10" t="s">
        <v>118</v>
      </c>
      <c r="B59" s="45"/>
      <c r="C59" s="64"/>
      <c r="D59" s="65"/>
      <c r="E59" s="65"/>
      <c r="F59" s="65"/>
      <c r="G59" s="65"/>
      <c r="H59" s="65"/>
      <c r="I59" s="46">
        <v>50</v>
      </c>
      <c r="J59" s="46">
        <v>75</v>
      </c>
      <c r="K59" s="64">
        <v>2000</v>
      </c>
      <c r="L59" s="64">
        <v>2000</v>
      </c>
    </row>
    <row r="60" spans="1:12" s="38" customFormat="1" ht="12.75" customHeight="1">
      <c r="A60" s="10" t="s">
        <v>105</v>
      </c>
      <c r="B60" s="45"/>
      <c r="C60" s="64"/>
      <c r="D60" s="65"/>
      <c r="E60" s="65"/>
      <c r="F60" s="65"/>
      <c r="G60" s="65"/>
      <c r="H60" s="65"/>
      <c r="I60" s="46"/>
      <c r="J60" s="46">
        <v>101</v>
      </c>
      <c r="K60" s="64"/>
      <c r="L60" s="64">
        <v>50000</v>
      </c>
    </row>
    <row r="61" spans="1:12" s="38" customFormat="1" ht="12.75" customHeight="1">
      <c r="A61" s="10" t="s">
        <v>106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75000</v>
      </c>
    </row>
    <row r="62" spans="1:12" s="38" customFormat="1" ht="12.75" customHeight="1">
      <c r="A62" s="10" t="s">
        <v>119</v>
      </c>
      <c r="B62" s="45"/>
      <c r="C62" s="64"/>
      <c r="D62" s="65"/>
      <c r="E62" s="65"/>
      <c r="F62" s="65"/>
      <c r="G62" s="65"/>
      <c r="H62" s="65"/>
      <c r="I62" s="46"/>
      <c r="J62" s="46">
        <v>100</v>
      </c>
      <c r="K62" s="64"/>
      <c r="L62" s="64">
        <v>1000</v>
      </c>
    </row>
    <row r="63" spans="1:12" s="38" customFormat="1" ht="12.75" customHeight="1">
      <c r="A63" s="10" t="s">
        <v>107</v>
      </c>
      <c r="B63" s="45"/>
      <c r="C63" s="64"/>
      <c r="D63" s="65"/>
      <c r="E63" s="65"/>
      <c r="F63" s="65"/>
      <c r="G63" s="65"/>
      <c r="H63" s="65"/>
      <c r="I63" s="46"/>
      <c r="J63" s="46">
        <v>103</v>
      </c>
      <c r="K63" s="64"/>
      <c r="L63" s="64">
        <v>23000</v>
      </c>
    </row>
    <row r="64" spans="1:12" s="38" customFormat="1" ht="12.75" customHeight="1">
      <c r="A64" s="10" t="s">
        <v>108</v>
      </c>
      <c r="B64" s="45"/>
      <c r="C64" s="64"/>
      <c r="D64" s="65"/>
      <c r="E64" s="65"/>
      <c r="F64" s="65"/>
      <c r="G64" s="65"/>
      <c r="H64" s="65"/>
      <c r="I64" s="46">
        <v>50</v>
      </c>
      <c r="J64" s="46">
        <v>99.75</v>
      </c>
      <c r="K64" s="64">
        <v>10000</v>
      </c>
      <c r="L64" s="64">
        <v>10000</v>
      </c>
    </row>
    <row r="65" spans="1:12" s="38" customFormat="1" ht="12.75" customHeight="1">
      <c r="A65" s="10" t="s">
        <v>109</v>
      </c>
      <c r="B65" s="45"/>
      <c r="C65" s="64"/>
      <c r="D65" s="65"/>
      <c r="E65" s="65"/>
      <c r="F65" s="65"/>
      <c r="G65" s="65"/>
      <c r="H65" s="65"/>
      <c r="I65" s="46"/>
      <c r="J65" s="46">
        <v>100</v>
      </c>
      <c r="K65" s="64"/>
      <c r="L65" s="64">
        <v>70000</v>
      </c>
    </row>
    <row r="66" spans="1:12" s="38" customFormat="1" ht="12.75" customHeight="1">
      <c r="A66" s="10" t="s">
        <v>110</v>
      </c>
      <c r="B66" s="45"/>
      <c r="C66" s="64"/>
      <c r="D66" s="65"/>
      <c r="E66" s="65"/>
      <c r="F66" s="65"/>
      <c r="G66" s="65"/>
      <c r="H66" s="65"/>
      <c r="I66" s="46">
        <v>50</v>
      </c>
      <c r="J66" s="46">
        <v>95</v>
      </c>
      <c r="K66" s="64">
        <v>50000</v>
      </c>
      <c r="L66" s="64">
        <v>50000</v>
      </c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38" customFormat="1" ht="12.75" customHeight="1" hidden="1">
      <c r="A71" s="10"/>
      <c r="B71" s="45"/>
      <c r="C71" s="64"/>
      <c r="D71" s="65"/>
      <c r="E71" s="65"/>
      <c r="F71" s="65"/>
      <c r="G71" s="65"/>
      <c r="H71" s="65"/>
      <c r="I71" s="46"/>
      <c r="J71" s="46"/>
      <c r="K71" s="64"/>
      <c r="L71" s="64"/>
    </row>
    <row r="72" spans="1:12" s="9" customFormat="1" ht="15" customHeight="1">
      <c r="A72" s="24" t="s">
        <v>10</v>
      </c>
      <c r="B72" s="45"/>
      <c r="C72" s="25">
        <f>SUM(C43:C63)</f>
        <v>0</v>
      </c>
      <c r="D72" s="61"/>
      <c r="E72" s="61"/>
      <c r="F72" s="61"/>
      <c r="G72" s="61"/>
      <c r="H72" s="61"/>
      <c r="I72" s="62"/>
      <c r="J72" s="62"/>
      <c r="K72" s="63"/>
      <c r="L72" s="63"/>
    </row>
    <row r="73" spans="1:12" s="9" customFormat="1" ht="15" customHeight="1" hidden="1">
      <c r="A73" s="24"/>
      <c r="B73" s="6"/>
      <c r="C73" s="25"/>
      <c r="D73" s="41"/>
      <c r="E73" s="41"/>
      <c r="F73" s="41"/>
      <c r="G73" s="41"/>
      <c r="H73" s="41"/>
      <c r="I73" s="18"/>
      <c r="J73" s="18"/>
      <c r="K73" s="17"/>
      <c r="L73" s="17"/>
    </row>
    <row r="74" spans="1:12" s="9" customFormat="1" ht="15" customHeight="1" hidden="1">
      <c r="A74" s="13" t="s">
        <v>13</v>
      </c>
      <c r="B74" s="19"/>
      <c r="C74" s="16"/>
      <c r="D74" s="15"/>
      <c r="E74" s="15"/>
      <c r="F74" s="15"/>
      <c r="G74" s="15"/>
      <c r="H74" s="15"/>
      <c r="I74" s="15"/>
      <c r="J74" s="15"/>
      <c r="K74" s="16"/>
      <c r="L74" s="16"/>
    </row>
    <row r="75" spans="1:12" s="9" customFormat="1" ht="15" hidden="1">
      <c r="A75" s="20" t="s">
        <v>37</v>
      </c>
      <c r="B75" s="21">
        <v>40511.517164351855</v>
      </c>
      <c r="C75" s="22"/>
      <c r="D75" s="23"/>
      <c r="E75" s="23"/>
      <c r="F75" s="23">
        <v>14.7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16</v>
      </c>
      <c r="B76" s="21">
        <v>41011.420266203706</v>
      </c>
      <c r="C76" s="22"/>
      <c r="D76" s="23"/>
      <c r="E76" s="23"/>
      <c r="F76" s="23">
        <v>0.5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17</v>
      </c>
      <c r="B77" s="21">
        <v>41165.41675925926</v>
      </c>
      <c r="C77" s="22"/>
      <c r="D77" s="23"/>
      <c r="E77" s="23"/>
      <c r="F77" s="23">
        <v>1.5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18</v>
      </c>
      <c r="B78" s="21">
        <v>41170.4837962963</v>
      </c>
      <c r="C78" s="22"/>
      <c r="D78" s="23"/>
      <c r="E78" s="23"/>
      <c r="F78" s="23">
        <v>3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19</v>
      </c>
      <c r="B79" s="6">
        <v>41176.49119212963</v>
      </c>
      <c r="C79" s="22"/>
      <c r="D79" s="23"/>
      <c r="E79" s="23"/>
      <c r="F79" s="23">
        <v>6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20</v>
      </c>
      <c r="B80" s="21">
        <v>41172.416666666664</v>
      </c>
      <c r="C80" s="22"/>
      <c r="D80" s="23"/>
      <c r="E80" s="23"/>
      <c r="F80" s="23">
        <v>1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47" t="s">
        <v>50</v>
      </c>
      <c r="B81" s="21">
        <v>41051.416666666664</v>
      </c>
      <c r="C81" s="22"/>
      <c r="D81" s="23"/>
      <c r="E81" s="23"/>
      <c r="F81" s="23">
        <v>4.8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21</v>
      </c>
      <c r="B82" s="21">
        <v>40603.52353009259</v>
      </c>
      <c r="C82" s="22"/>
      <c r="D82" s="23"/>
      <c r="E82" s="23"/>
      <c r="F82" s="23">
        <v>7.3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22</v>
      </c>
      <c r="B83" s="6">
        <v>41172.418761574074</v>
      </c>
      <c r="C83" s="22"/>
      <c r="D83" s="23"/>
      <c r="E83" s="23"/>
      <c r="F83" s="23">
        <v>5.31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23</v>
      </c>
      <c r="B84" s="6">
        <v>41170.48428240741</v>
      </c>
      <c r="C84" s="22"/>
      <c r="D84" s="23"/>
      <c r="E84" s="23"/>
      <c r="F84" s="23">
        <v>4.29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24</v>
      </c>
      <c r="B85" s="6">
        <v>41183.48479166667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25</v>
      </c>
      <c r="B86" s="6">
        <v>41151.43633101852</v>
      </c>
      <c r="C86" s="22"/>
      <c r="D86" s="23"/>
      <c r="E86" s="23"/>
      <c r="F86" s="23">
        <v>0.85</v>
      </c>
      <c r="G86" s="23"/>
      <c r="H86" s="23"/>
      <c r="I86" s="8"/>
      <c r="J86" s="8"/>
      <c r="K86" s="7"/>
      <c r="L86" s="7"/>
    </row>
    <row r="87" spans="1:12" s="9" customFormat="1" ht="15" customHeight="1" hidden="1">
      <c r="A87" s="5" t="s">
        <v>26</v>
      </c>
      <c r="B87" s="6">
        <v>41187.416666666664</v>
      </c>
      <c r="C87" s="7"/>
      <c r="D87" s="8"/>
      <c r="E87" s="8"/>
      <c r="F87" s="8">
        <v>5.4</v>
      </c>
      <c r="G87" s="8"/>
      <c r="H87" s="8"/>
      <c r="I87" s="23"/>
      <c r="J87" s="23"/>
      <c r="K87" s="22"/>
      <c r="L87" s="22"/>
    </row>
    <row r="88" spans="1:12" s="9" customFormat="1" ht="15" customHeight="1" hidden="1">
      <c r="A88" s="10" t="s">
        <v>27</v>
      </c>
      <c r="B88" s="6">
        <v>40277.5146875</v>
      </c>
      <c r="C88" s="22"/>
      <c r="D88" s="23"/>
      <c r="E88" s="23"/>
      <c r="F88" s="23"/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38</v>
      </c>
      <c r="B89" s="21">
        <v>41157.45</v>
      </c>
      <c r="C89" s="22"/>
      <c r="D89" s="23"/>
      <c r="E89" s="23"/>
      <c r="F89" s="23">
        <v>2.5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28</v>
      </c>
      <c r="B90" s="21">
        <v>40504.445763888885</v>
      </c>
      <c r="C90" s="22"/>
      <c r="D90" s="23"/>
      <c r="E90" s="23"/>
      <c r="F90" s="23">
        <v>0.1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29</v>
      </c>
      <c r="B91" s="21">
        <v>40744.416666666664</v>
      </c>
      <c r="C91" s="22"/>
      <c r="D91" s="23"/>
      <c r="E91" s="23"/>
      <c r="F91" s="23">
        <v>3.11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30</v>
      </c>
      <c r="B92" s="6">
        <v>41156.46822916667</v>
      </c>
      <c r="C92" s="22"/>
      <c r="D92" s="23"/>
      <c r="E92" s="23"/>
      <c r="F92" s="23">
        <v>25.7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31</v>
      </c>
      <c r="B93" s="6">
        <v>41151.431655092594</v>
      </c>
      <c r="C93" s="22"/>
      <c r="D93" s="23"/>
      <c r="E93" s="23"/>
      <c r="F93" s="23">
        <v>13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32</v>
      </c>
      <c r="B94" s="21">
        <v>41151.438206018516</v>
      </c>
      <c r="C94" s="22"/>
      <c r="D94" s="23"/>
      <c r="E94" s="23"/>
      <c r="F94" s="23">
        <v>3.05</v>
      </c>
      <c r="G94" s="23"/>
      <c r="H94" s="23"/>
      <c r="I94" s="23"/>
      <c r="J94" s="23"/>
      <c r="K94" s="22"/>
      <c r="L94" s="22"/>
    </row>
    <row r="95" spans="1:12" s="9" customFormat="1" ht="15" customHeight="1" hidden="1">
      <c r="A95" s="20" t="s">
        <v>45</v>
      </c>
      <c r="B95" s="21">
        <v>40983.437314814815</v>
      </c>
      <c r="C95" s="22"/>
      <c r="D95" s="23"/>
      <c r="E95" s="23"/>
      <c r="F95" s="8">
        <v>2</v>
      </c>
      <c r="G95" s="8"/>
      <c r="H95" s="8"/>
      <c r="I95" s="23"/>
      <c r="J95" s="23"/>
      <c r="K95" s="22"/>
      <c r="L95" s="22"/>
    </row>
    <row r="96" spans="1:12" s="9" customFormat="1" ht="15" customHeight="1" hidden="1">
      <c r="A96" s="20" t="s">
        <v>33</v>
      </c>
      <c r="B96" s="6">
        <v>41187.53078703704</v>
      </c>
      <c r="C96" s="22"/>
      <c r="D96" s="23"/>
      <c r="E96" s="23"/>
      <c r="F96" s="23">
        <v>2.3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34</v>
      </c>
      <c r="B97" s="21">
        <v>40777.53954861111</v>
      </c>
      <c r="C97" s="22"/>
      <c r="D97" s="23"/>
      <c r="E97" s="23"/>
      <c r="F97" s="23">
        <v>8.2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35</v>
      </c>
      <c r="B98" s="21">
        <v>40962.49949074074</v>
      </c>
      <c r="C98" s="22"/>
      <c r="D98" s="23"/>
      <c r="E98" s="23"/>
      <c r="F98" s="23">
        <v>1.5</v>
      </c>
      <c r="G98" s="23"/>
      <c r="H98" s="23"/>
      <c r="I98" s="23"/>
      <c r="J98" s="23"/>
      <c r="K98" s="22"/>
      <c r="L98" s="22"/>
    </row>
    <row r="99" spans="1:12" s="9" customFormat="1" ht="15" customHeight="1" hidden="1">
      <c r="A99" s="20" t="s">
        <v>36</v>
      </c>
      <c r="B99" s="21">
        <v>41151.43040509259</v>
      </c>
      <c r="C99" s="22"/>
      <c r="D99" s="23"/>
      <c r="E99" s="23"/>
      <c r="F99" s="23">
        <v>10</v>
      </c>
      <c r="G99" s="23"/>
      <c r="H99" s="23"/>
      <c r="I99" s="32"/>
      <c r="J99" s="42"/>
      <c r="K99" s="42"/>
      <c r="L99" s="42"/>
    </row>
    <row r="100" spans="1:12" s="9" customFormat="1" ht="15" customHeight="1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5" hidden="1">
      <c r="A101" s="24" t="s">
        <v>10</v>
      </c>
      <c r="B101" s="14"/>
      <c r="C101" s="25">
        <f>SUM(C75:C99)</f>
        <v>0</v>
      </c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5">
      <c r="A102" s="27" t="s">
        <v>14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7" t="s">
        <v>43</v>
      </c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">
      <c r="A104" s="27" t="s">
        <v>44</v>
      </c>
      <c r="B104" s="11"/>
      <c r="C104" s="12"/>
      <c r="D104" s="39"/>
      <c r="E104" s="39"/>
      <c r="F104" s="39"/>
      <c r="G104" s="39"/>
      <c r="H104" s="39"/>
      <c r="I104" s="39"/>
      <c r="J104" s="39"/>
      <c r="K104" s="40"/>
      <c r="L104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2965.749783766577</v>
      </c>
      <c r="C2" s="57">
        <v>250</v>
      </c>
      <c r="D2" s="58">
        <v>577.5</v>
      </c>
      <c r="E2" s="57">
        <v>1</v>
      </c>
      <c r="F2" s="56">
        <f>B22</f>
        <v>6441.2233737100005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736.6099768919719</v>
      </c>
      <c r="C4" s="57">
        <f>SUM(C2:C3)</f>
        <v>250</v>
      </c>
      <c r="D4" s="58">
        <f>SUM(D2:D3)</f>
        <v>577.5</v>
      </c>
      <c r="E4" s="57">
        <f>SUM(E2:E3)</f>
        <v>1</v>
      </c>
      <c r="F4" s="56">
        <f>B24</f>
        <v>7415.17026938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43314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43314</v>
      </c>
      <c r="C11" s="74">
        <v>43312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2965.749783766577</v>
      </c>
      <c r="C13" s="77">
        <v>2965.570025325028</v>
      </c>
      <c r="D13" s="78">
        <v>0.17975844154898368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736.6099768919719</v>
      </c>
      <c r="C15" s="77">
        <v>736.5711940513124</v>
      </c>
      <c r="D15" s="78">
        <v>0.03878284065945081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43314</v>
      </c>
      <c r="C20" s="74">
        <v>43312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6441.2233737100005</v>
      </c>
      <c r="C22" s="83">
        <v>6440.832961720001</v>
      </c>
      <c r="D22" s="75">
        <v>0.3904119899998477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7415.17026938</v>
      </c>
      <c r="C24" s="83">
        <v>7414.77985739</v>
      </c>
      <c r="D24" s="75">
        <v>0.3904119899998477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2018-08-02T17:34:44Z</dcterms:modified>
  <cp:category/>
  <cp:version/>
  <cp:contentType/>
  <cp:contentStatus/>
</cp:coreProperties>
</file>