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<sst xmlns="http://schemas.openxmlformats.org/spreadsheetml/2006/main" count="141" uniqueCount="112">
  <si>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</si>
  <si>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</si>
  <si>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</si>
  <si>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</si>
  <si>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</si>
  <si>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</si>
  <si>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</si>
  <si>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</si>
  <si>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</si>
  <si>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</si>
  <si>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</si>
  <si>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</si>
  <si>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</si>
  <si>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</si>
  <si>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</si>
  <si>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</si>
  <si>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</si>
  <si>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</si>
  <si>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</si>
  <si>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</si>
  <si>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</si>
  <si>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</si>
  <si>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</si>
  <si>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</si>
  <si>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</si>
  <si>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</si>
  <si>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</si>
  <si>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</si>
  <si>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</si>
  <si>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</si>
  <si>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</si>
  <si>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</si>
  <si>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</si>
  <si>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</si>
  <si>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</si>
  <si>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</si>
  <si>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</si>
  <si>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</si>
  <si>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</si>
  <si>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</si>
  <si>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</si>
  <si>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</si>
  <si>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</si>
  <si>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</si>
  <si>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</si>
  <si>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</si>
  <si>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</si>
  <si>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</si>
  <si>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</si>
  <si>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</si>
  <si>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</si>
  <si>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</si>
  <si>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</si>
  <si>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</si>
  <si>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</si>
  <si>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</si>
  <si>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</si>
  <si>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</si>
  <si>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</si>
  <si>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</si>
  <si>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</si>
  <si>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</si>
  <si>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</si>
  <si>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</si>
  <si>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</si>
  <si>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</si>
  <si>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</si>
  <si>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</si>
  <si>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</si>
  <si>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</si>
  <si>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</si>
  <si>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</si>
  <si>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</si>
  <si>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</si>
  <si>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</si>
  <si>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</si>
  <si>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</si>
  <si>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</si>
  <si>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</si>
  <si>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</si>
  <si>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</si>
  <si>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</si>
  <si>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</si>
  <si>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</si>
  <si>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</si>
  <si>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</si>
  <si>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</si>
  <si>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</si>
  <si>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</si>
  <si>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</si>
  <si>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</si>
  <si>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</si>
  <si>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</si>
  <si>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</si>
  <si>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</si>
  <si>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</si>
  <si>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</si>
  <si>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</si>
  <si>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</si>
  <si>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</si>
  <si>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</si>
  <si>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7.75% 2030</t>
  </si>
  <si>
    <t>Barbados Government Debenture 8.5% 2018</t>
  </si>
  <si>
    <t>Insurance Corporation of Barbados Limited</t>
  </si>
  <si>
    <t>Goddard Enterprises Limited -*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</si>
  <si>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</si>
  <si>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</si>
  <si>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</si>
  <si>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</si>
  <si>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</si>
  <si>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</si>
  <si>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Monday May 28,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</si>
</sst>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6500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</v>
      </c>
      <c r="K7" s="7">
        <v>600</v>
      </c>
      <c r="L7" s="7">
        <v>6717</v>
      </c>
    </row>
    <row r="8" spans="1:12" s="9" customFormat="1" ht="15">
      <c r="A8" s="5" t="s">
        <v>100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17672</v>
      </c>
    </row>
    <row r="9" spans="1:12" s="9" customFormat="1" ht="15">
      <c r="A9" s="5" t="s">
        <v>83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7898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0.51</v>
      </c>
      <c r="J10" s="8">
        <v>0.68</v>
      </c>
      <c r="K10" s="7">
        <v>4500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84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96</v>
      </c>
      <c r="B14" s="6">
        <v>43224</v>
      </c>
      <c r="C14" s="7"/>
      <c r="D14" s="8"/>
      <c r="E14" s="8"/>
      <c r="F14" s="8">
        <v>4.05</v>
      </c>
      <c r="G14" s="8">
        <v>4.05</v>
      </c>
      <c r="H14" s="8"/>
      <c r="I14" s="8">
        <v>4.05</v>
      </c>
      <c r="J14" s="8">
        <v>4.1</v>
      </c>
      <c r="K14" s="7">
        <v>3603</v>
      </c>
      <c r="L14" s="7">
        <v>3600</v>
      </c>
    </row>
    <row r="15" spans="1:12" s="9" customFormat="1" ht="15">
      <c r="A15" s="5" t="s">
        <v>24</v>
      </c>
      <c r="B15" s="6">
        <v>43222</v>
      </c>
      <c r="C15" s="64"/>
      <c r="D15" s="8"/>
      <c r="E15" s="8"/>
      <c r="F15" s="8">
        <v>2.15</v>
      </c>
      <c r="G15" s="8">
        <v>2.15</v>
      </c>
      <c r="H15" s="8"/>
      <c r="I15" s="8">
        <v>2.25</v>
      </c>
      <c r="J15" s="8">
        <v>2.3</v>
      </c>
      <c r="K15" s="7">
        <v>2268</v>
      </c>
      <c r="L15" s="7">
        <v>4809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/>
      <c r="D17" s="46"/>
      <c r="E17" s="46"/>
      <c r="F17" s="46">
        <v>0.13</v>
      </c>
      <c r="G17" s="46">
        <v>0.13</v>
      </c>
      <c r="H17" s="46"/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93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8628</v>
      </c>
    </row>
    <row r="19" spans="1:12" s="9" customFormat="1" ht="15">
      <c r="A19" s="5" t="s">
        <v>104</v>
      </c>
      <c r="B19" s="6">
        <v>43248</v>
      </c>
      <c r="C19" s="64">
        <v>1567</v>
      </c>
      <c r="D19" s="8">
        <v>11.58</v>
      </c>
      <c r="E19" s="8">
        <v>11.58</v>
      </c>
      <c r="F19" s="8">
        <v>11.55</v>
      </c>
      <c r="G19" s="8">
        <v>11.58</v>
      </c>
      <c r="H19" s="8">
        <f>G19-F19</f>
        <v>0.02999999999999936</v>
      </c>
      <c r="I19" s="8">
        <v>11.56</v>
      </c>
      <c r="J19" s="8"/>
      <c r="K19" s="7">
        <v>528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103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26155</v>
      </c>
    </row>
    <row r="22" spans="1:12" s="9" customFormat="1" ht="15">
      <c r="A22" s="5" t="s">
        <v>92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6.24</v>
      </c>
      <c r="K26" s="7"/>
      <c r="L26" s="7">
        <v>5000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108</v>
      </c>
      <c r="B28" s="6">
        <v>43248</v>
      </c>
      <c r="C28" s="64">
        <v>108</v>
      </c>
      <c r="D28" s="8">
        <v>2.15</v>
      </c>
      <c r="E28" s="8">
        <v>2.15</v>
      </c>
      <c r="F28" s="8">
        <v>2.14</v>
      </c>
      <c r="G28" s="8">
        <v>2.15</v>
      </c>
      <c r="H28" s="8">
        <f>G28-F28</f>
        <v>0.009999999999999787</v>
      </c>
      <c r="I28" s="8">
        <v>2.14</v>
      </c>
      <c r="J28" s="8">
        <v>2.3</v>
      </c>
      <c r="K28" s="7">
        <v>190212</v>
      </c>
      <c r="L28" s="7">
        <v>4431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110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109</v>
      </c>
      <c r="B32" s="6"/>
      <c r="C32" s="64"/>
      <c r="D32" s="8"/>
      <c r="E32" s="8"/>
      <c r="F32" s="46">
        <v>15.56</v>
      </c>
      <c r="G32" s="46">
        <v>15.55</v>
      </c>
      <c r="H32" s="46">
        <f>G32-F32</f>
        <v>-0.009999999999999787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1675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105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94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97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106</v>
      </c>
      <c r="B47" s="45"/>
      <c r="C47" s="64"/>
      <c r="D47" s="65"/>
      <c r="E47" s="65"/>
      <c r="F47" s="65"/>
      <c r="G47" s="65"/>
      <c r="H47" s="65"/>
      <c r="I47" s="46"/>
      <c r="J47" s="46">
        <v>98</v>
      </c>
      <c r="K47" s="64"/>
      <c r="L47" s="64">
        <v>220000</v>
      </c>
    </row>
    <row r="48" spans="1:12" s="38" customFormat="1" ht="12.75" customHeight="1">
      <c r="A48" s="10" t="s">
        <v>82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38000</v>
      </c>
    </row>
    <row r="49" spans="1:12" s="38" customFormat="1" ht="12.75" customHeight="1">
      <c r="A49" s="10" t="s">
        <v>74</v>
      </c>
      <c r="B49" s="45">
        <v>43234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25000</v>
      </c>
    </row>
    <row r="50" spans="1:12" s="38" customFormat="1" ht="12.75" customHeight="1">
      <c r="A50" s="10" t="s">
        <v>99</v>
      </c>
      <c r="B50" s="45">
        <v>43234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178000</v>
      </c>
    </row>
    <row r="51" spans="1:12" s="38" customFormat="1" ht="12.75" customHeight="1">
      <c r="A51" s="10" t="s">
        <v>101</v>
      </c>
      <c r="B51" s="45">
        <v>43210</v>
      </c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50000</v>
      </c>
    </row>
    <row r="52" spans="1:12" s="38" customFormat="1" ht="12.75" customHeight="1">
      <c r="A52" s="10" t="s">
        <v>102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91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107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95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70000</v>
      </c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2631.9403473623042</v>
      </c>
      <c r="C2" s="57">
        <v>1675</v>
      </c>
      <c r="D2" s="58">
        <v>18378.06</v>
      </c>
      <c r="E2" s="57">
        <v>2</v>
      </c>
      <c r="F2" s="56">
        <f>B22</f>
        <v>5716.23262933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665.6431109574007</v>
      </c>
      <c r="C4" s="57">
        <f>SUM(C2:C3)</f>
        <v>1675</v>
      </c>
      <c r="D4" s="58">
        <f>SUM(D2:D3)</f>
        <v>18378.06</v>
      </c>
      <c r="E4" s="57">
        <f>SUM(E2:E3)</f>
        <v>2</v>
      </c>
      <c r="F4" s="56">
        <f>B24</f>
        <v>6700.77403428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43248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43248</v>
      </c>
      <c r="C11" s="77">
        <v>43245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2631.9403473623042</v>
      </c>
      <c r="C13" s="80">
        <v>2629.757543058178</v>
      </c>
      <c r="D13" s="81">
        <v>2.182804304126421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665.6431109574007</v>
      </c>
      <c r="C15" s="80">
        <v>665.1721714522067</v>
      </c>
      <c r="D15" s="81">
        <v>0.4709395051939964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43248</v>
      </c>
      <c r="C20" s="77">
        <v>43245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5716.23262933</v>
      </c>
      <c r="C22" s="87">
        <v>5711.4918618599995</v>
      </c>
      <c r="D22" s="78">
        <v>4.740767470000719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6700.77403428</v>
      </c>
      <c r="C24" s="87">
        <v>6696.033266809999</v>
      </c>
      <c r="D24" s="78">
        <v>4.740767470000719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88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87</v>
      </c>
      <c r="B5" s="66" t="s">
        <v>89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85</v>
      </c>
      <c r="B6" s="66" t="s">
        <v>90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2018-05-28T17:35:28Z</dcterms:modified>
  <cp:category/>
  <cp:version/>
  <cp:contentType/>
  <cp:contentStatus/>
</cp:coreProperties>
</file>