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<sst xmlns="http://schemas.openxmlformats.org/spreadsheetml/2006/main" count="137" uniqueCount="110">
  <si>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</si>
  <si>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</si>
  <si>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</si>
  <si>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</si>
  <si>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</si>
  <si>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</si>
  <si>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</si>
  <si>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</si>
  <si>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</si>
  <si>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</si>
  <si>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</si>
  <si>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</si>
  <si>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</si>
  <si>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</si>
  <si>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</si>
  <si>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</si>
  <si>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</si>
  <si>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</si>
  <si>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</si>
  <si>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</si>
  <si>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</si>
  <si>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</si>
  <si>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</si>
  <si>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</si>
  <si>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</si>
  <si>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</si>
  <si>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</si>
  <si>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</si>
  <si>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</si>
  <si>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</si>
  <si>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</si>
  <si>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</si>
  <si>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</si>
  <si>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</si>
  <si>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</si>
  <si>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</si>
  <si>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</si>
  <si>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</si>
  <si>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</si>
  <si>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</si>
  <si>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</si>
  <si>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</si>
  <si>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</si>
  <si>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</si>
  <si>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</si>
  <si>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</si>
  <si>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</si>
  <si>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</si>
  <si>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</si>
  <si>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</si>
  <si>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</si>
  <si>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</si>
  <si>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</si>
  <si>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</si>
  <si>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</si>
  <si>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</si>
  <si>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</si>
  <si>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</si>
  <si>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</si>
  <si>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</si>
  <si>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</si>
  <si>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</si>
  <si>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</si>
  <si>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</si>
  <si>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</si>
  <si>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</si>
  <si>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</si>
  <si>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</si>
  <si>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</si>
  <si>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</si>
  <si>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</si>
  <si>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</si>
  <si>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</si>
  <si>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</si>
  <si>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</si>
  <si>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</si>
  <si>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</si>
  <si>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</si>
  <si>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</si>
  <si>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</si>
  <si>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</si>
  <si>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</si>
  <si>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</si>
  <si>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</si>
  <si>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</si>
  <si>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</si>
  <si>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Government Debenture 7.25% 2028</t>
  </si>
  <si>
    <t>Barbados Dairy Industries Limited</t>
  </si>
  <si>
    <t>Cave Shepherd and Company Limited</t>
  </si>
  <si>
    <t>Goddard Enterprises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</si>
  <si>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</si>
  <si>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</si>
  <si>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</si>
  <si>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</si>
  <si>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</si>
  <si>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</si>
  <si>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</si>
  <si>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</si>
  <si>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</si>
  <si>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Emera Deposit Receipt</t>
  </si>
  <si>
    <t>Barbados Government T/Note 6.125% 2020</t>
  </si>
  <si>
    <t>FirstCaribbean International Bank -*</t>
  </si>
  <si>
    <t>JMMB Group Limited</t>
  </si>
  <si>
    <t>Insurance Corporation of Barbados Limited</t>
  </si>
  <si>
    <t>Fortress Caribbean Property Fund - Value Fund</t>
  </si>
  <si>
    <t>Barbados Government Debenture 7.125% 2026</t>
  </si>
  <si>
    <t>West India Biscuit Company Limited</t>
  </si>
  <si>
    <t>Barbados Government T/Note 6.25% 2021</t>
  </si>
  <si>
    <t>Barbados Government T/Note 6.25% 2018</t>
  </si>
  <si>
    <t>Wednesday January 24,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</si>
</sst>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109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43124</v>
      </c>
      <c r="C7" s="8">
        <v>10356</v>
      </c>
      <c r="D7" s="9">
        <v>2.6</v>
      </c>
      <c r="E7" s="9">
        <v>2.6</v>
      </c>
      <c r="F7" s="9">
        <v>2.6</v>
      </c>
      <c r="G7" s="9">
        <v>2.6</v>
      </c>
      <c r="H7" s="9">
        <f>G7-F7</f>
        <v>0</v>
      </c>
      <c r="I7" s="9">
        <v>2.6</v>
      </c>
      <c r="J7" s="9">
        <v>2.85</v>
      </c>
      <c r="K7" s="8">
        <v>8644</v>
      </c>
      <c r="L7" s="8">
        <v>445</v>
      </c>
    </row>
    <row r="8" spans="1:12" s="10" customFormat="1" ht="15">
      <c r="A8" s="6" t="s">
        <v>74</v>
      </c>
      <c r="B8" s="7">
        <v>43119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10451</v>
      </c>
      <c r="L8" s="8"/>
    </row>
    <row r="9" spans="1:12" s="10" customFormat="1" ht="15">
      <c r="A9" s="6" t="s">
        <v>87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4712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28010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90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88</v>
      </c>
      <c r="B14" s="7">
        <v>43112</v>
      </c>
      <c r="C14" s="8"/>
      <c r="D14" s="9"/>
      <c r="E14" s="9"/>
      <c r="F14" s="9">
        <v>4.1</v>
      </c>
      <c r="G14" s="9">
        <v>4.1</v>
      </c>
      <c r="H14" s="9"/>
      <c r="I14" s="9">
        <v>4.01</v>
      </c>
      <c r="J14" s="9">
        <v>4.1</v>
      </c>
      <c r="K14" s="8">
        <v>555</v>
      </c>
      <c r="L14" s="8">
        <v>9053</v>
      </c>
    </row>
    <row r="15" spans="1:12" s="10" customFormat="1" ht="15">
      <c r="A15" s="6" t="s">
        <v>101</v>
      </c>
      <c r="B15" s="7">
        <v>43124</v>
      </c>
      <c r="C15" s="8">
        <v>2404</v>
      </c>
      <c r="D15" s="9">
        <v>2.85</v>
      </c>
      <c r="E15" s="9">
        <v>2.85</v>
      </c>
      <c r="F15" s="9">
        <v>2.68</v>
      </c>
      <c r="G15" s="9">
        <v>2.85</v>
      </c>
      <c r="H15" s="9">
        <f>G15-F15</f>
        <v>0.16999999999999993</v>
      </c>
      <c r="I15" s="9">
        <v>2.7</v>
      </c>
      <c r="J15" s="9">
        <v>2.85</v>
      </c>
      <c r="K15" s="8">
        <v>1725</v>
      </c>
      <c r="L15" s="8">
        <v>46732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43119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0.18</v>
      </c>
      <c r="K17" s="8">
        <v>38808</v>
      </c>
      <c r="L17" s="8">
        <v>5010</v>
      </c>
    </row>
    <row r="18" spans="1:12" s="10" customFormat="1" ht="15">
      <c r="A18" s="6" t="s">
        <v>104</v>
      </c>
      <c r="B18" s="7">
        <v>43119</v>
      </c>
      <c r="C18" s="8"/>
      <c r="D18" s="9"/>
      <c r="E18" s="9"/>
      <c r="F18" s="9">
        <v>0.54</v>
      </c>
      <c r="G18" s="9">
        <v>0.54</v>
      </c>
      <c r="H18" s="47"/>
      <c r="I18" s="9">
        <v>0.49</v>
      </c>
      <c r="J18" s="9">
        <v>0.54</v>
      </c>
      <c r="K18" s="8">
        <v>2722</v>
      </c>
      <c r="L18" s="8">
        <v>1677</v>
      </c>
    </row>
    <row r="19" spans="1:12" s="10" customFormat="1" ht="15">
      <c r="A19" s="6" t="s">
        <v>89</v>
      </c>
      <c r="B19" s="7">
        <v>43117</v>
      </c>
      <c r="C19" s="8"/>
      <c r="D19" s="9"/>
      <c r="E19" s="9"/>
      <c r="F19" s="9">
        <v>11.11</v>
      </c>
      <c r="G19" s="9">
        <v>11.11</v>
      </c>
      <c r="H19" s="47"/>
      <c r="I19" s="9">
        <v>11.12</v>
      </c>
      <c r="J19" s="9">
        <v>11.5</v>
      </c>
      <c r="K19" s="8">
        <v>1755</v>
      </c>
      <c r="L19" s="8">
        <v>625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103</v>
      </c>
      <c r="B21" s="7">
        <v>43119</v>
      </c>
      <c r="C21" s="8"/>
      <c r="D21" s="9"/>
      <c r="E21" s="9"/>
      <c r="F21" s="9">
        <v>3.6</v>
      </c>
      <c r="G21" s="9">
        <v>3.6</v>
      </c>
      <c r="H21" s="47"/>
      <c r="I21" s="9">
        <v>3.2</v>
      </c>
      <c r="J21" s="9">
        <v>3.7</v>
      </c>
      <c r="K21" s="8">
        <v>368</v>
      </c>
      <c r="L21" s="8">
        <v>42214</v>
      </c>
    </row>
    <row r="22" spans="1:12" s="10" customFormat="1" ht="15">
      <c r="A22" s="6" t="s">
        <v>102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591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43124</v>
      </c>
      <c r="C28" s="8">
        <v>11635</v>
      </c>
      <c r="D28" s="9">
        <v>2.1</v>
      </c>
      <c r="E28" s="9">
        <v>2.1</v>
      </c>
      <c r="F28" s="9">
        <v>2.1</v>
      </c>
      <c r="G28" s="9">
        <v>2.1</v>
      </c>
      <c r="H28" s="47">
        <f>G28-F28</f>
        <v>0</v>
      </c>
      <c r="I28" s="9">
        <v>2.07</v>
      </c>
      <c r="J28" s="9">
        <v>2.15</v>
      </c>
      <c r="K28" s="8">
        <v>10000</v>
      </c>
      <c r="L28" s="8">
        <v>2360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106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17.4</v>
      </c>
      <c r="J31" s="9"/>
      <c r="K31" s="8">
        <v>230</v>
      </c>
      <c r="L31" s="8"/>
    </row>
    <row r="32" spans="1:12" s="10" customFormat="1" ht="15">
      <c r="A32" s="6" t="s">
        <v>99</v>
      </c>
      <c r="B32" s="7"/>
      <c r="C32" s="8"/>
      <c r="D32" s="9"/>
      <c r="E32" s="9"/>
      <c r="F32" s="47">
        <v>18.39</v>
      </c>
      <c r="G32" s="47">
        <v>18.33</v>
      </c>
      <c r="H32" s="47">
        <f>G32-F32</f>
        <v>-0.060000000000002274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24395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105</v>
      </c>
      <c r="B43" s="46"/>
      <c r="C43" s="65"/>
      <c r="D43" s="66"/>
      <c r="E43" s="66"/>
      <c r="F43" s="66"/>
      <c r="G43" s="66"/>
      <c r="H43" s="47"/>
      <c r="I43" s="47"/>
      <c r="J43" s="47">
        <v>99.5</v>
      </c>
      <c r="K43" s="65"/>
      <c r="L43" s="65">
        <v>10000</v>
      </c>
    </row>
    <row r="44" spans="1:12" s="39" customFormat="1" ht="12.75">
      <c r="A44" s="11" t="s">
        <v>86</v>
      </c>
      <c r="B44" s="46">
        <v>43081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5000</v>
      </c>
    </row>
    <row r="45" spans="1:12" s="39" customFormat="1" ht="12.75" customHeight="1">
      <c r="A45" s="11" t="s">
        <v>85</v>
      </c>
      <c r="B45" s="7">
        <v>42998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22000</v>
      </c>
    </row>
    <row r="46" spans="1:12" s="39" customFormat="1" ht="12.75" customHeight="1">
      <c r="A46" s="11" t="s">
        <v>75</v>
      </c>
      <c r="B46" s="7">
        <v>43111</v>
      </c>
      <c r="C46" s="65"/>
      <c r="D46" s="66"/>
      <c r="E46" s="66"/>
      <c r="F46" s="66"/>
      <c r="G46" s="66"/>
      <c r="H46" s="47"/>
      <c r="I46" s="47"/>
      <c r="J46" s="47">
        <v>101</v>
      </c>
      <c r="K46" s="65"/>
      <c r="L46" s="65">
        <v>25000</v>
      </c>
    </row>
    <row r="47" spans="1:12" s="39" customFormat="1" ht="12.75" customHeight="1">
      <c r="A47" s="11" t="s">
        <v>78</v>
      </c>
      <c r="B47" s="46">
        <v>43005</v>
      </c>
      <c r="C47" s="65"/>
      <c r="D47" s="66"/>
      <c r="E47" s="66"/>
      <c r="F47" s="66"/>
      <c r="G47" s="66"/>
      <c r="H47" s="47"/>
      <c r="I47" s="47"/>
      <c r="J47" s="47">
        <v>102</v>
      </c>
      <c r="K47" s="65"/>
      <c r="L47" s="65">
        <v>78000</v>
      </c>
    </row>
    <row r="48" spans="1:12" s="39" customFormat="1" ht="12.75" customHeight="1">
      <c r="A48" s="11" t="s">
        <v>91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20000</v>
      </c>
    </row>
    <row r="49" spans="1:12" s="39" customFormat="1" ht="12.75" customHeight="1">
      <c r="A49" s="11" t="s">
        <v>100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75000</v>
      </c>
    </row>
    <row r="50" spans="1:12" s="39" customFormat="1" ht="12" customHeight="1">
      <c r="A50" s="11" t="s">
        <v>108</v>
      </c>
      <c r="B50" s="46">
        <v>43117</v>
      </c>
      <c r="C50" s="65"/>
      <c r="D50" s="66"/>
      <c r="E50" s="66"/>
      <c r="F50" s="66"/>
      <c r="G50" s="66"/>
      <c r="H50" s="47"/>
      <c r="I50" s="47"/>
      <c r="J50" s="47">
        <v>103</v>
      </c>
      <c r="K50" s="65"/>
      <c r="L50" s="65">
        <v>40000</v>
      </c>
    </row>
    <row r="51" spans="1:12" s="39" customFormat="1" ht="12.75" customHeight="1">
      <c r="A51" s="11" t="s">
        <v>107</v>
      </c>
      <c r="B51" s="46">
        <v>42985</v>
      </c>
      <c r="C51" s="65"/>
      <c r="D51" s="66"/>
      <c r="E51" s="66"/>
      <c r="F51" s="66"/>
      <c r="G51" s="66"/>
      <c r="H51" s="47"/>
      <c r="I51" s="47"/>
      <c r="J51" s="47">
        <v>99.5</v>
      </c>
      <c r="K51" s="65"/>
      <c r="L51" s="65">
        <v>10000</v>
      </c>
    </row>
    <row r="52" spans="1:12" s="39" customFormat="1" ht="12.75" customHeight="1">
      <c r="A52" s="11" t="s">
        <v>84</v>
      </c>
      <c r="B52" s="46">
        <v>43082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29000</v>
      </c>
    </row>
    <row r="53" spans="1:12" s="39" customFormat="1" ht="12.75" customHeight="1" hidden="1">
      <c r="A53" s="11"/>
      <c r="B53" s="46"/>
      <c r="C53" s="65"/>
      <c r="D53" s="66"/>
      <c r="E53" s="66"/>
      <c r="F53" s="66"/>
      <c r="G53" s="66"/>
      <c r="H53" s="47"/>
      <c r="I53" s="47"/>
      <c r="J53" s="47"/>
      <c r="K53" s="65"/>
      <c r="L53" s="65"/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39" customFormat="1" ht="12.75" customHeight="1" hidden="1">
      <c r="A70" s="11"/>
      <c r="B70" s="46"/>
      <c r="C70" s="65"/>
      <c r="D70" s="66"/>
      <c r="E70" s="66"/>
      <c r="F70" s="66"/>
      <c r="G70" s="66"/>
      <c r="H70" s="47"/>
      <c r="I70" s="47"/>
      <c r="J70" s="47"/>
      <c r="K70" s="65"/>
      <c r="L70" s="65"/>
    </row>
    <row r="71" spans="1:12" s="39" customFormat="1" ht="12.75" customHeight="1" hidden="1">
      <c r="A71" s="11"/>
      <c r="B71" s="46"/>
      <c r="C71" s="65"/>
      <c r="D71" s="66"/>
      <c r="E71" s="66"/>
      <c r="F71" s="66"/>
      <c r="G71" s="66"/>
      <c r="H71" s="47"/>
      <c r="I71" s="47"/>
      <c r="J71" s="47"/>
      <c r="K71" s="65"/>
      <c r="L71" s="65"/>
    </row>
    <row r="72" spans="1:12" s="39" customFormat="1" ht="12.75" customHeight="1" hidden="1">
      <c r="A72" s="11"/>
      <c r="B72" s="46"/>
      <c r="C72" s="65"/>
      <c r="D72" s="66"/>
      <c r="E72" s="66"/>
      <c r="F72" s="66"/>
      <c r="G72" s="66"/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39" customFormat="1" ht="12.75" customHeight="1" hidden="1">
      <c r="A100" s="11"/>
      <c r="B100" s="46"/>
      <c r="C100" s="65"/>
      <c r="D100" s="66"/>
      <c r="E100" s="66"/>
      <c r="F100" s="66"/>
      <c r="G100" s="66"/>
      <c r="H100" s="47"/>
      <c r="I100" s="47"/>
      <c r="J100" s="47"/>
      <c r="K100" s="65"/>
      <c r="L100" s="65"/>
    </row>
    <row r="101" spans="1:12" s="10" customFormat="1" ht="15" customHeight="1">
      <c r="A101" s="25" t="s">
        <v>10</v>
      </c>
      <c r="B101" s="46"/>
      <c r="C101" s="26">
        <f>SUM(C43:C72)</f>
        <v>0</v>
      </c>
      <c r="D101" s="62"/>
      <c r="E101" s="62"/>
      <c r="F101" s="62"/>
      <c r="G101" s="62"/>
      <c r="H101" s="63"/>
      <c r="I101" s="63"/>
      <c r="J101" s="63"/>
      <c r="K101" s="64"/>
      <c r="L101" s="64"/>
    </row>
    <row r="102" spans="1:12" s="10" customFormat="1" ht="15" customHeight="1" hidden="1">
      <c r="A102" s="25"/>
      <c r="B102" s="7"/>
      <c r="C102" s="26"/>
      <c r="D102" s="42"/>
      <c r="E102" s="42"/>
      <c r="F102" s="42"/>
      <c r="G102" s="42"/>
      <c r="H102" s="19"/>
      <c r="I102" s="19"/>
      <c r="J102" s="19"/>
      <c r="K102" s="18"/>
      <c r="L102" s="18"/>
    </row>
    <row r="103" spans="1:12" s="10" customFormat="1" ht="15" customHeight="1" hidden="1">
      <c r="A103" s="14" t="s">
        <v>13</v>
      </c>
      <c r="B103" s="20"/>
      <c r="C103" s="17"/>
      <c r="D103" s="16"/>
      <c r="E103" s="16"/>
      <c r="F103" s="16"/>
      <c r="G103" s="16"/>
      <c r="H103" s="16"/>
      <c r="I103" s="16"/>
      <c r="J103" s="16"/>
      <c r="K103" s="17"/>
      <c r="L103" s="17"/>
    </row>
    <row r="104" spans="1:12" s="10" customFormat="1" ht="15" hidden="1">
      <c r="A104" s="21" t="s">
        <v>37</v>
      </c>
      <c r="B104" s="22">
        <v>40511.517164351855</v>
      </c>
      <c r="C104" s="23"/>
      <c r="D104" s="24"/>
      <c r="E104" s="24"/>
      <c r="F104" s="24">
        <v>14.7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16</v>
      </c>
      <c r="B105" s="22">
        <v>41011.420266203706</v>
      </c>
      <c r="C105" s="23"/>
      <c r="D105" s="24"/>
      <c r="E105" s="24"/>
      <c r="F105" s="24">
        <v>0.5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17</v>
      </c>
      <c r="B106" s="22">
        <v>41165.41675925926</v>
      </c>
      <c r="C106" s="23"/>
      <c r="D106" s="24"/>
      <c r="E106" s="24"/>
      <c r="F106" s="24">
        <v>1.5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18</v>
      </c>
      <c r="B107" s="22">
        <v>41170.4837962963</v>
      </c>
      <c r="C107" s="23"/>
      <c r="D107" s="24"/>
      <c r="E107" s="24"/>
      <c r="F107" s="24">
        <v>3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19</v>
      </c>
      <c r="B108" s="7">
        <v>41176.49119212963</v>
      </c>
      <c r="C108" s="23"/>
      <c r="D108" s="24"/>
      <c r="E108" s="24"/>
      <c r="F108" s="24">
        <v>6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21" t="s">
        <v>20</v>
      </c>
      <c r="B109" s="22">
        <v>41172.416666666664</v>
      </c>
      <c r="C109" s="23"/>
      <c r="D109" s="24"/>
      <c r="E109" s="24"/>
      <c r="F109" s="24">
        <v>1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48" t="s">
        <v>50</v>
      </c>
      <c r="B110" s="22">
        <v>41051.416666666664</v>
      </c>
      <c r="C110" s="23"/>
      <c r="D110" s="24"/>
      <c r="E110" s="24"/>
      <c r="F110" s="24">
        <v>4.8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21</v>
      </c>
      <c r="B111" s="22">
        <v>40603.52353009259</v>
      </c>
      <c r="C111" s="23"/>
      <c r="D111" s="24"/>
      <c r="E111" s="24"/>
      <c r="F111" s="24">
        <v>7.3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22</v>
      </c>
      <c r="B112" s="7">
        <v>41172.418761574074</v>
      </c>
      <c r="C112" s="23"/>
      <c r="D112" s="24"/>
      <c r="E112" s="24"/>
      <c r="F112" s="24">
        <v>5.31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23</v>
      </c>
      <c r="B113" s="7">
        <v>41170.48428240741</v>
      </c>
      <c r="C113" s="23"/>
      <c r="D113" s="24"/>
      <c r="E113" s="24"/>
      <c r="F113" s="24">
        <v>4.29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24</v>
      </c>
      <c r="B114" s="7">
        <v>41183.48479166667</v>
      </c>
      <c r="C114" s="23"/>
      <c r="D114" s="24"/>
      <c r="E114" s="24"/>
      <c r="F114" s="24">
        <v>3.11</v>
      </c>
      <c r="G114" s="24"/>
      <c r="H114" s="24"/>
      <c r="I114" s="24"/>
      <c r="J114" s="24"/>
      <c r="K114" s="23"/>
      <c r="L114" s="23"/>
    </row>
    <row r="115" spans="1:12" s="10" customFormat="1" ht="15" customHeight="1" hidden="1">
      <c r="A115" s="21" t="s">
        <v>25</v>
      </c>
      <c r="B115" s="7">
        <v>41151.43633101852</v>
      </c>
      <c r="C115" s="23"/>
      <c r="D115" s="24"/>
      <c r="E115" s="24"/>
      <c r="F115" s="24">
        <v>0.85</v>
      </c>
      <c r="G115" s="24"/>
      <c r="H115" s="24"/>
      <c r="I115" s="9"/>
      <c r="J115" s="9"/>
      <c r="K115" s="8"/>
      <c r="L115" s="8"/>
    </row>
    <row r="116" spans="1:12" s="10" customFormat="1" ht="15" customHeight="1" hidden="1">
      <c r="A116" s="6" t="s">
        <v>26</v>
      </c>
      <c r="B116" s="7">
        <v>41187.416666666664</v>
      </c>
      <c r="C116" s="8"/>
      <c r="D116" s="9"/>
      <c r="E116" s="9"/>
      <c r="F116" s="9">
        <v>5.4</v>
      </c>
      <c r="G116" s="9"/>
      <c r="H116" s="24">
        <f>G116-F116</f>
        <v>-5.4</v>
      </c>
      <c r="I116" s="24"/>
      <c r="J116" s="24"/>
      <c r="K116" s="23"/>
      <c r="L116" s="23"/>
    </row>
    <row r="117" spans="1:12" s="10" customFormat="1" ht="15" customHeight="1" hidden="1">
      <c r="A117" s="11" t="s">
        <v>27</v>
      </c>
      <c r="B117" s="7">
        <v>40277.5146875</v>
      </c>
      <c r="C117" s="23"/>
      <c r="D117" s="24"/>
      <c r="E117" s="24"/>
      <c r="F117" s="24"/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38</v>
      </c>
      <c r="B118" s="22">
        <v>41157.45</v>
      </c>
      <c r="C118" s="23"/>
      <c r="D118" s="24"/>
      <c r="E118" s="24"/>
      <c r="F118" s="24">
        <v>2.5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28</v>
      </c>
      <c r="B119" s="22">
        <v>40504.445763888885</v>
      </c>
      <c r="C119" s="23"/>
      <c r="D119" s="24"/>
      <c r="E119" s="24"/>
      <c r="F119" s="24">
        <v>0.1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29</v>
      </c>
      <c r="B120" s="22">
        <v>40744.416666666664</v>
      </c>
      <c r="C120" s="23"/>
      <c r="D120" s="24"/>
      <c r="E120" s="24"/>
      <c r="F120" s="24">
        <v>3.11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30</v>
      </c>
      <c r="B121" s="7">
        <v>41156.46822916667</v>
      </c>
      <c r="C121" s="23"/>
      <c r="D121" s="24"/>
      <c r="E121" s="24"/>
      <c r="F121" s="24">
        <v>25.7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31</v>
      </c>
      <c r="B122" s="7">
        <v>41151.431655092594</v>
      </c>
      <c r="C122" s="23"/>
      <c r="D122" s="24"/>
      <c r="E122" s="24"/>
      <c r="F122" s="24">
        <v>13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32</v>
      </c>
      <c r="B123" s="22">
        <v>41151.438206018516</v>
      </c>
      <c r="C123" s="23"/>
      <c r="D123" s="24"/>
      <c r="E123" s="24"/>
      <c r="F123" s="24">
        <v>3.05</v>
      </c>
      <c r="G123" s="24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45</v>
      </c>
      <c r="B124" s="22">
        <v>40983.437314814815</v>
      </c>
      <c r="C124" s="23"/>
      <c r="D124" s="24"/>
      <c r="E124" s="24"/>
      <c r="F124" s="9">
        <v>2</v>
      </c>
      <c r="G124" s="9"/>
      <c r="H124" s="24"/>
      <c r="I124" s="24"/>
      <c r="J124" s="24"/>
      <c r="K124" s="23"/>
      <c r="L124" s="23"/>
    </row>
    <row r="125" spans="1:12" s="10" customFormat="1" ht="15" customHeight="1" hidden="1">
      <c r="A125" s="21" t="s">
        <v>33</v>
      </c>
      <c r="B125" s="7">
        <v>41187.53078703704</v>
      </c>
      <c r="C125" s="23"/>
      <c r="D125" s="24"/>
      <c r="E125" s="24"/>
      <c r="F125" s="24">
        <v>2.3</v>
      </c>
      <c r="G125" s="24"/>
      <c r="H125" s="24">
        <f>G125-F125</f>
        <v>-2.3</v>
      </c>
      <c r="I125" s="24"/>
      <c r="J125" s="24"/>
      <c r="K125" s="23"/>
      <c r="L125" s="23"/>
    </row>
    <row r="126" spans="1:12" s="10" customFormat="1" ht="15" customHeight="1" hidden="1">
      <c r="A126" s="21" t="s">
        <v>34</v>
      </c>
      <c r="B126" s="22">
        <v>40777.53954861111</v>
      </c>
      <c r="C126" s="23"/>
      <c r="D126" s="24"/>
      <c r="E126" s="24"/>
      <c r="F126" s="24">
        <v>8.2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35</v>
      </c>
      <c r="B127" s="22">
        <v>40962.49949074074</v>
      </c>
      <c r="C127" s="23"/>
      <c r="D127" s="24"/>
      <c r="E127" s="24"/>
      <c r="F127" s="24">
        <v>1.5</v>
      </c>
      <c r="G127" s="24"/>
      <c r="H127" s="24"/>
      <c r="I127" s="24"/>
      <c r="J127" s="24"/>
      <c r="K127" s="23"/>
      <c r="L127" s="23"/>
    </row>
    <row r="128" spans="1:12" s="10" customFormat="1" ht="15" customHeight="1" hidden="1">
      <c r="A128" s="21" t="s">
        <v>36</v>
      </c>
      <c r="B128" s="22">
        <v>41151.43040509259</v>
      </c>
      <c r="C128" s="23"/>
      <c r="D128" s="24"/>
      <c r="E128" s="24"/>
      <c r="F128" s="24">
        <v>10</v>
      </c>
      <c r="G128" s="24"/>
      <c r="H128" s="24"/>
      <c r="I128" s="33"/>
      <c r="J128" s="43"/>
      <c r="K128" s="43"/>
      <c r="L128" s="43"/>
    </row>
    <row r="129" spans="1:12" s="10" customFormat="1" ht="15" customHeight="1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 hidden="1">
      <c r="A130" s="25" t="s">
        <v>10</v>
      </c>
      <c r="B130" s="15"/>
      <c r="C130" s="26">
        <f>SUM(C104:C128)</f>
        <v>0</v>
      </c>
      <c r="D130" s="16"/>
      <c r="E130" s="16"/>
      <c r="F130" s="16"/>
      <c r="G130" s="16"/>
      <c r="H130" s="16"/>
      <c r="I130" s="16"/>
      <c r="J130" s="16"/>
      <c r="K130" s="17"/>
      <c r="L130" s="17"/>
    </row>
    <row r="131" spans="1:12" ht="15">
      <c r="A131" s="28" t="s">
        <v>14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8" t="s">
        <v>43</v>
      </c>
      <c r="B132" s="29"/>
      <c r="C132" s="30"/>
      <c r="D132" s="31"/>
      <c r="E132" s="31"/>
      <c r="F132" s="31"/>
      <c r="G132" s="31"/>
      <c r="H132" s="29"/>
      <c r="I132" s="31"/>
      <c r="J132" s="31"/>
      <c r="K132" s="31"/>
      <c r="L132" s="31"/>
    </row>
    <row r="133" spans="1:12" ht="15">
      <c r="A133" s="28" t="s">
        <v>44</v>
      </c>
      <c r="B133" s="12"/>
      <c r="C133" s="13"/>
      <c r="D133" s="40"/>
      <c r="E133" s="40"/>
      <c r="F133" s="40"/>
      <c r="G133" s="40"/>
      <c r="H133" s="40"/>
      <c r="I133" s="40"/>
      <c r="J133" s="40"/>
      <c r="K133" s="41"/>
      <c r="L13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3210.484834356218</v>
      </c>
      <c r="C2" s="58">
        <v>24395</v>
      </c>
      <c r="D2" s="59">
        <v>58210.5</v>
      </c>
      <c r="E2" s="58">
        <v>5</v>
      </c>
      <c r="F2" s="57">
        <f>B22</f>
        <v>6972.756120099998</v>
      </c>
      <c r="G2" s="54"/>
    </row>
    <row r="3" spans="1:7" s="52" customFormat="1" ht="15">
      <c r="A3" s="55" t="s">
        <v>63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64</v>
      </c>
      <c r="B4" s="56">
        <f>B15</f>
        <v>790.7928327718082</v>
      </c>
      <c r="C4" s="58">
        <f>SUM(C2:C3)</f>
        <v>24395</v>
      </c>
      <c r="D4" s="59">
        <f>SUM(D2:D3)</f>
        <v>58210.5</v>
      </c>
      <c r="E4" s="58">
        <f>SUM(E2:E3)</f>
        <v>5</v>
      </c>
      <c r="F4" s="57">
        <f>B24</f>
        <v>7960.608309199999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43124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65</v>
      </c>
      <c r="B10" s="75" t="s">
        <v>66</v>
      </c>
      <c r="C10" s="75" t="s">
        <v>67</v>
      </c>
      <c r="D10" s="75" t="s">
        <v>68</v>
      </c>
      <c r="G10" s="60"/>
      <c r="H10" s="60"/>
      <c r="I10" s="60"/>
      <c r="J10" s="60"/>
    </row>
    <row r="11" spans="1:10" s="52" customFormat="1" ht="15">
      <c r="A11" s="73"/>
      <c r="B11" s="76">
        <v>43124</v>
      </c>
      <c r="C11" s="76">
        <v>43123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70</v>
      </c>
      <c r="B13" s="78">
        <v>3210.484834356218</v>
      </c>
      <c r="C13" s="79">
        <v>3087.100847159064</v>
      </c>
      <c r="D13" s="80">
        <v>123.38398719715406</v>
      </c>
      <c r="G13" s="60"/>
      <c r="H13" s="60"/>
      <c r="I13" s="60"/>
      <c r="J13" s="60"/>
    </row>
    <row r="14" spans="1:10" s="52" customFormat="1" ht="15">
      <c r="A14" s="77" t="s">
        <v>71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72</v>
      </c>
      <c r="B15" s="81">
        <v>790.7928327718082</v>
      </c>
      <c r="C15" s="79">
        <v>764.1727671206411</v>
      </c>
      <c r="D15" s="80">
        <v>26.620065651167124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73</v>
      </c>
      <c r="B19" s="83" t="s">
        <v>66</v>
      </c>
      <c r="C19" s="75" t="s">
        <v>67</v>
      </c>
      <c r="D19" s="84" t="s">
        <v>68</v>
      </c>
      <c r="H19" s="60"/>
      <c r="I19" s="60"/>
      <c r="J19" s="60"/>
    </row>
    <row r="20" spans="1:10" s="52" customFormat="1" ht="15">
      <c r="A20" s="77"/>
      <c r="B20" s="76">
        <v>43124</v>
      </c>
      <c r="C20" s="76">
        <v>43123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70</v>
      </c>
      <c r="B22" s="85">
        <v>6972.756120099998</v>
      </c>
      <c r="C22" s="86">
        <v>6704.782123659999</v>
      </c>
      <c r="D22" s="77">
        <v>267.9739964399987</v>
      </c>
      <c r="G22" s="60"/>
      <c r="H22" s="60"/>
      <c r="I22" s="60"/>
      <c r="J22" s="60"/>
    </row>
    <row r="23" spans="1:10" s="52" customFormat="1" ht="15">
      <c r="A23" s="77" t="s">
        <v>71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72</v>
      </c>
      <c r="B24" s="85">
        <v>7960.608309199999</v>
      </c>
      <c r="C24" s="86">
        <v>7692.6343127599985</v>
      </c>
      <c r="D24" s="77">
        <v>267.9739964400005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93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109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95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94</v>
      </c>
      <c r="B5" s="67" t="s">
        <v>96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92</v>
      </c>
      <c r="B6" s="67" t="s">
        <v>97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2018-01-24T17:46:27Z</dcterms:modified>
  <cp:category/>
  <cp:version/>
  <cp:contentType/>
  <cp:contentStatus/>
</cp:coreProperties>
</file>