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<sst xmlns="http://schemas.openxmlformats.org/spreadsheetml/2006/main" count="125" uniqueCount="113">
  <si>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</si>
  <si>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</si>
  <si>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</si>
  <si>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</si>
  <si>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</si>
  <si>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</si>
  <si>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</si>
  <si>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</si>
  <si>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</si>
  <si>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</si>
  <si>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</si>
  <si>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</si>
  <si>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</si>
  <si>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</si>
  <si>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</si>
  <si>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</si>
  <si>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</si>
  <si>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</si>
  <si>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</si>
  <si>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</si>
  <si>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</si>
  <si>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</si>
  <si>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</si>
  <si>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</si>
  <si>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</si>
  <si>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</si>
  <si>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</si>
  <si>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</si>
  <si>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</si>
  <si>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</si>
  <si>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</si>
  <si>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</si>
  <si>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</si>
  <si>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</si>
  <si>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</si>
  <si>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</si>
  <si>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</si>
  <si>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</si>
  <si>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</si>
  <si>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</si>
  <si>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</si>
  <si>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</si>
  <si>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</si>
  <si>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</si>
  <si>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</si>
  <si>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</si>
  <si>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</si>
  <si>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</si>
  <si>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</si>
  <si>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</si>
  <si>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</si>
  <si>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</si>
  <si>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</si>
  <si>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</si>
  <si>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</si>
  <si>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</si>
  <si>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</si>
  <si>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</si>
  <si>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</si>
  <si>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</si>
  <si>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</si>
  <si>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</si>
  <si>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</si>
  <si>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</si>
  <si>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</si>
  <si>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</si>
  <si>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</si>
  <si>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</si>
  <si>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</si>
  <si>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</si>
  <si>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</si>
  <si>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</si>
  <si>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</si>
  <si>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</si>
  <si>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</si>
  <si>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</si>
  <si>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</si>
  <si>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</si>
  <si>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</si>
  <si>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</si>
  <si>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</si>
  <si>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</si>
  <si>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</si>
  <si>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</si>
  <si>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</si>
  <si>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</si>
  <si>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</si>
  <si>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</si>
  <si>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</si>
  <si>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</si>
  <si>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</si>
  <si>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</si>
  <si>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</si>
  <si>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</si>
  <si>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</si>
  <si>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</si>
  <si>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</si>
  <si>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</si>
  <si>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</si>
  <si>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</si>
  <si>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</si>
  <si>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</si>
  <si>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</si>
  <si>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</si>
  <si>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</si>
  <si>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</si>
  <si>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JMMB Group Limited -*</t>
  </si>
  <si>
    <t>West India Biscuit Company Limited</t>
  </si>
  <si>
    <t>FirstCaribbean International Bank -*</t>
  </si>
  <si>
    <t>Barbados Dairy Industries Limited</t>
  </si>
  <si>
    <t>Friday June 30, 2017</t>
  </si>
  <si>
    <t>Barbados Government Debenture 6.875% 2024</t>
  </si>
  <si>
    <t>Barbados Government T/Note 4.25%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</si>
</sst>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0.06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42915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47363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42916</v>
      </c>
      <c r="C13" s="8">
        <v>130</v>
      </c>
      <c r="D13" s="9">
        <v>2.21</v>
      </c>
      <c r="E13" s="9">
        <v>2.21</v>
      </c>
      <c r="F13" s="9">
        <v>2.21</v>
      </c>
      <c r="G13" s="9">
        <v>2.21</v>
      </c>
      <c r="H13" s="9">
        <f>G13-F13</f>
        <v>0</v>
      </c>
      <c r="I13" s="9">
        <v>2.2</v>
      </c>
      <c r="J13" s="9">
        <v>2.21</v>
      </c>
      <c r="K13" s="8">
        <v>89</v>
      </c>
      <c r="L13" s="8">
        <v>93719</v>
      </c>
    </row>
    <row r="14" spans="1:12" s="10" customFormat="1" ht="15">
      <c r="A14" s="6" t="s">
        <v>86</v>
      </c>
      <c r="B14" s="7">
        <v>42901</v>
      </c>
      <c r="C14" s="8"/>
      <c r="D14" s="9"/>
      <c r="E14" s="9"/>
      <c r="F14" s="9">
        <v>3.68</v>
      </c>
      <c r="G14" s="9">
        <v>3.68</v>
      </c>
      <c r="H14" s="9"/>
      <c r="I14" s="9">
        <v>3.75</v>
      </c>
      <c r="J14" s="9">
        <v>4.03</v>
      </c>
      <c r="K14" s="8">
        <v>1200</v>
      </c>
      <c r="L14" s="8">
        <v>5200</v>
      </c>
    </row>
    <row r="15" spans="1:12" s="10" customFormat="1" ht="15">
      <c r="A15" s="6" t="s">
        <v>108</v>
      </c>
      <c r="B15" s="7">
        <v>42915</v>
      </c>
      <c r="C15" s="8"/>
      <c r="D15" s="9"/>
      <c r="E15" s="9"/>
      <c r="F15" s="9">
        <v>2.46</v>
      </c>
      <c r="G15" s="9">
        <v>2.46</v>
      </c>
      <c r="H15" s="9"/>
      <c r="I15" s="9">
        <v>2.45</v>
      </c>
      <c r="J15" s="9">
        <v>2.6</v>
      </c>
      <c r="K15" s="8">
        <v>638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42916</v>
      </c>
      <c r="C17" s="8">
        <v>21510</v>
      </c>
      <c r="D17" s="9">
        <v>0.13</v>
      </c>
      <c r="E17" s="9">
        <v>0.12</v>
      </c>
      <c r="F17" s="9">
        <v>0.12</v>
      </c>
      <c r="G17" s="9">
        <v>0.12</v>
      </c>
      <c r="H17" s="9">
        <f>G17-F17</f>
        <v>0</v>
      </c>
      <c r="I17" s="9">
        <v>0.13</v>
      </c>
      <c r="J17" s="9">
        <v>0.14</v>
      </c>
      <c r="K17" s="8">
        <v>3490</v>
      </c>
      <c r="L17" s="8">
        <v>12500</v>
      </c>
    </row>
    <row r="18" spans="1:12" s="10" customFormat="1" ht="15">
      <c r="A18" s="6" t="s">
        <v>83</v>
      </c>
      <c r="B18" s="7">
        <v>42916</v>
      </c>
      <c r="C18" s="8">
        <v>300</v>
      </c>
      <c r="D18" s="9">
        <v>0.5</v>
      </c>
      <c r="E18" s="9">
        <v>0.5</v>
      </c>
      <c r="F18" s="9">
        <v>0.5</v>
      </c>
      <c r="G18" s="9">
        <v>0.5</v>
      </c>
      <c r="H18" s="9">
        <f>G18-F18</f>
        <v>0</v>
      </c>
      <c r="I18" s="9">
        <v>0.48</v>
      </c>
      <c r="J18" s="9">
        <v>0.5</v>
      </c>
      <c r="K18" s="8">
        <v>1200</v>
      </c>
      <c r="L18" s="8">
        <v>14043</v>
      </c>
    </row>
    <row r="19" spans="1:12" s="10" customFormat="1" ht="15">
      <c r="A19" s="6" t="s">
        <v>89</v>
      </c>
      <c r="B19" s="7">
        <v>42913</v>
      </c>
      <c r="C19" s="8"/>
      <c r="D19" s="9"/>
      <c r="E19" s="9"/>
      <c r="F19" s="9">
        <v>10.01</v>
      </c>
      <c r="G19" s="9">
        <v>10.01</v>
      </c>
      <c r="H19" s="9"/>
      <c r="I19" s="9">
        <v>10.02</v>
      </c>
      <c r="J19" s="9">
        <v>11</v>
      </c>
      <c r="K19" s="8">
        <v>516</v>
      </c>
      <c r="L19" s="8">
        <v>2188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42913</v>
      </c>
      <c r="C21" s="8"/>
      <c r="D21" s="9"/>
      <c r="E21" s="9"/>
      <c r="F21" s="9">
        <v>3.73</v>
      </c>
      <c r="G21" s="9">
        <v>3.73</v>
      </c>
      <c r="H21" s="9"/>
      <c r="I21" s="9">
        <v>3.74</v>
      </c>
      <c r="J21" s="9">
        <v>4.25</v>
      </c>
      <c r="K21" s="8">
        <v>733</v>
      </c>
      <c r="L21" s="8">
        <v>12872</v>
      </c>
    </row>
    <row r="22" spans="1:12" s="10" customFormat="1" ht="15">
      <c r="A22" s="6" t="s">
        <v>106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>
        <v>1950</v>
      </c>
      <c r="D26" s="9">
        <v>6.55</v>
      </c>
      <c r="E26" s="9">
        <v>6.55</v>
      </c>
      <c r="F26" s="9">
        <v>6.4</v>
      </c>
      <c r="G26" s="9">
        <v>6.55</v>
      </c>
      <c r="H26" s="9">
        <f>G26-F26</f>
        <v>0.14999999999999947</v>
      </c>
      <c r="I26" s="9">
        <v>6.25</v>
      </c>
      <c r="J26" s="9">
        <v>6.7</v>
      </c>
      <c r="K26" s="8">
        <v>500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42916</v>
      </c>
      <c r="C28" s="8">
        <v>34463</v>
      </c>
      <c r="D28" s="9">
        <v>2.5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2.45</v>
      </c>
      <c r="J28" s="9">
        <v>2.5</v>
      </c>
      <c r="K28" s="8">
        <v>837</v>
      </c>
      <c r="L28" s="8">
        <v>35623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107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7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18.31</v>
      </c>
      <c r="G32" s="47">
        <v>18.41</v>
      </c>
      <c r="H32" s="47">
        <f>G32-F32</f>
        <v>0.10000000000000142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58353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42877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111</v>
      </c>
      <c r="B46" s="7">
        <v>42916</v>
      </c>
      <c r="C46" s="65">
        <v>4000</v>
      </c>
      <c r="D46" s="66">
        <v>103.75</v>
      </c>
      <c r="E46" s="66">
        <v>103.75</v>
      </c>
      <c r="F46" s="66"/>
      <c r="G46" s="66">
        <v>103.75</v>
      </c>
      <c r="H46" s="47"/>
      <c r="I46" s="47"/>
      <c r="J46" s="47"/>
      <c r="K46" s="65"/>
      <c r="L46" s="65"/>
    </row>
    <row r="47" spans="1:12" s="39" customFormat="1" ht="12.75" customHeight="1">
      <c r="A47" s="11" t="s">
        <v>99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90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91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99</v>
      </c>
      <c r="K49" s="65"/>
      <c r="L49" s="65">
        <v>14000</v>
      </c>
    </row>
    <row r="50" spans="1:12" s="39" customFormat="1" ht="12" customHeight="1">
      <c r="A50" s="11" t="s">
        <v>92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101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96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42877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5000</v>
      </c>
      <c r="L53" s="65">
        <v>80000</v>
      </c>
    </row>
    <row r="54" spans="1:12" s="39" customFormat="1" ht="12.75" customHeight="1">
      <c r="A54" s="11" t="s">
        <v>95</v>
      </c>
      <c r="B54" s="46"/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103</v>
      </c>
      <c r="B56" s="46">
        <v>42912</v>
      </c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12000</v>
      </c>
    </row>
    <row r="57" spans="1:12" s="39" customFormat="1" ht="12.75" customHeight="1">
      <c r="A57" s="11" t="s">
        <v>104</v>
      </c>
      <c r="B57" s="46"/>
      <c r="C57" s="65"/>
      <c r="D57" s="66"/>
      <c r="E57" s="66"/>
      <c r="F57" s="66"/>
      <c r="G57" s="66"/>
      <c r="H57" s="47"/>
      <c r="I57" s="47"/>
      <c r="J57" s="47">
        <v>96.75</v>
      </c>
      <c r="K57" s="65"/>
      <c r="L57" s="65">
        <v>60000</v>
      </c>
    </row>
    <row r="58" spans="1:12" s="39" customFormat="1" ht="12.75" customHeight="1">
      <c r="A58" s="11" t="s">
        <v>112</v>
      </c>
      <c r="B58" s="7">
        <v>42916</v>
      </c>
      <c r="C58" s="65">
        <v>3000</v>
      </c>
      <c r="D58" s="66">
        <v>100.75</v>
      </c>
      <c r="E58" s="66">
        <v>100.75</v>
      </c>
      <c r="F58" s="66"/>
      <c r="G58" s="66">
        <v>100.75</v>
      </c>
      <c r="H58" s="47"/>
      <c r="I58" s="47"/>
      <c r="J58" s="47"/>
      <c r="K58" s="65"/>
      <c r="L58" s="65"/>
    </row>
    <row r="59" spans="1:12" s="39" customFormat="1" ht="12.75" customHeight="1">
      <c r="A59" s="11" t="s">
        <v>105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30000</v>
      </c>
    </row>
    <row r="60" spans="1:12" s="39" customFormat="1" ht="12.75" customHeight="1">
      <c r="A60" s="11" t="s">
        <v>100</v>
      </c>
      <c r="B60" s="46">
        <v>42845</v>
      </c>
      <c r="C60" s="65"/>
      <c r="D60" s="66"/>
      <c r="E60" s="66"/>
      <c r="F60" s="66"/>
      <c r="G60" s="66"/>
      <c r="H60" s="47"/>
      <c r="I60" s="47">
        <v>94</v>
      </c>
      <c r="J60" s="47">
        <v>100</v>
      </c>
      <c r="K60" s="65">
        <v>36000</v>
      </c>
      <c r="L60" s="65">
        <v>36000</v>
      </c>
    </row>
    <row r="61" spans="1:12" s="39" customFormat="1" ht="12.75" customHeight="1">
      <c r="A61" s="11" t="s">
        <v>93</v>
      </c>
      <c r="B61" s="46">
        <v>42907</v>
      </c>
      <c r="C61" s="65"/>
      <c r="D61" s="66"/>
      <c r="E61" s="66"/>
      <c r="F61" s="66"/>
      <c r="G61" s="66"/>
      <c r="H61" s="47"/>
      <c r="I61" s="47">
        <v>98.25</v>
      </c>
      <c r="J61" s="47">
        <v>104</v>
      </c>
      <c r="K61" s="65">
        <v>28000</v>
      </c>
      <c r="L61" s="65">
        <v>28000</v>
      </c>
    </row>
    <row r="62" spans="1:12" s="10" customFormat="1" ht="15" customHeight="1" hidden="1">
      <c r="A62" s="25" t="s">
        <v>10</v>
      </c>
      <c r="B62" s="46"/>
      <c r="C62" s="26">
        <f>SUM(C43:C61)</f>
        <v>7000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>
      <c r="A91" s="25" t="s">
        <v>10</v>
      </c>
      <c r="B91" s="15"/>
      <c r="C91" s="26">
        <f>SUM(C43:C61)</f>
        <v>7000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2930.949739012333</v>
      </c>
      <c r="C2" s="82">
        <v>56403</v>
      </c>
      <c r="D2" s="59">
        <v>87527.52</v>
      </c>
      <c r="E2" s="58">
        <v>12</v>
      </c>
      <c r="F2" s="57">
        <f>B22</f>
        <v>6365.642195949999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1950</v>
      </c>
      <c r="D3" s="59">
        <v>12772.5</v>
      </c>
      <c r="E3" s="58">
        <v>1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699.7323960296615</v>
      </c>
      <c r="C4" s="58">
        <f>SUM(C2:C3)</f>
        <v>58353</v>
      </c>
      <c r="D4" s="59">
        <f>SUM(D2:D3)</f>
        <v>100300.02</v>
      </c>
      <c r="E4" s="58">
        <f>SUM(E2:E3)</f>
        <v>13</v>
      </c>
      <c r="F4" s="57">
        <f>B24</f>
        <v>7043.9377994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42916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42916</v>
      </c>
      <c r="C11" s="75">
        <v>42915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2930.949739012333</v>
      </c>
      <c r="C13" s="77">
        <v>2930.848382077194</v>
      </c>
      <c r="D13" s="76">
        <v>0.10135693513893784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990.1079199167317</v>
      </c>
      <c r="D14" s="76">
        <v>14.713706669891735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699.7323960296615</v>
      </c>
      <c r="C15" s="77">
        <v>698.7238658660114</v>
      </c>
      <c r="D15" s="76">
        <v>1.0085301636501072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42916</v>
      </c>
      <c r="C20" s="75">
        <v>42915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6365.642195949999</v>
      </c>
      <c r="C22" s="81">
        <v>6365.422061849999</v>
      </c>
      <c r="D22" s="76">
        <v>0.22013409999999567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668.363251</v>
      </c>
      <c r="D23" s="76">
        <v>9.93235244999994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7043.9377994</v>
      </c>
      <c r="C24" s="81">
        <v>7033.785312849999</v>
      </c>
      <c r="D24" s="76">
        <v>10.152486550000503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2017-06-30T17:48:53Z</dcterms:modified>
  <cp:category/>
  <cp:version/>
  <cp:contentType/>
  <cp:contentStatus/>
</cp:coreProperties>
</file>