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<sst xmlns="http://schemas.openxmlformats.org/spreadsheetml/2006/main" count="120" uniqueCount="108">
  <si>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</si>
  <si>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</si>
  <si>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</si>
  <si>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</si>
  <si>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</si>
  <si>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</si>
  <si>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</si>
  <si>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</si>
  <si>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</si>
  <si>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</si>
  <si>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</si>
  <si>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</si>
  <si>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</si>
  <si>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</si>
  <si>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</si>
  <si>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</si>
  <si>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</si>
  <si>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</si>
  <si>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</si>
  <si>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</si>
  <si>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</si>
  <si>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</si>
  <si>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</si>
  <si>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</si>
  <si>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</si>
  <si>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</si>
  <si>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</si>
  <si>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</si>
  <si>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</si>
  <si>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</si>
  <si>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</si>
  <si>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</si>
  <si>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</si>
  <si>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</si>
  <si>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</si>
  <si>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</si>
  <si>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</si>
  <si>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</si>
  <si>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</si>
  <si>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</si>
  <si>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</si>
  <si>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</si>
  <si>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</si>
  <si>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</si>
  <si>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</si>
  <si>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</si>
  <si>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</si>
  <si>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</si>
  <si>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</si>
  <si>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</si>
  <si>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</si>
  <si>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</si>
  <si>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</si>
  <si>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</si>
  <si>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</si>
  <si>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</si>
  <si>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</si>
  <si>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</si>
  <si>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</si>
  <si>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</si>
  <si>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</si>
  <si>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</si>
  <si>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</si>
  <si>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</si>
  <si>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</si>
  <si>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</si>
  <si>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</si>
  <si>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</si>
  <si>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</si>
  <si>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</si>
  <si>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</si>
  <si>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</si>
  <si>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</si>
  <si>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</si>
  <si>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</si>
  <si>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</si>
  <si>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</si>
  <si>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</si>
  <si>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</si>
  <si>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</si>
  <si>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</si>
  <si>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7.25% 2026</t>
  </si>
  <si>
    <t>Barbados Government Debenture 7.375% 2027</t>
  </si>
  <si>
    <t>Barbados Government Debenture 7% 2027</t>
  </si>
  <si>
    <t xml:space="preserve"> </t>
  </si>
  <si>
    <t>Emera (Caribbean) Incorporated *+*</t>
  </si>
  <si>
    <t>Barbados Government Debenture 7.50% 2026</t>
  </si>
  <si>
    <t>Barbados Government T/Note 6.625% 2019</t>
  </si>
  <si>
    <t>Emera (Caribbean) Incorporated 5.5% Pref</t>
  </si>
  <si>
    <t>Trinidad Cement Limited</t>
  </si>
  <si>
    <t xml:space="preserve">Goddard Enterprises Limited </t>
  </si>
  <si>
    <t>Cave Shepherd and Company Limited</t>
  </si>
  <si>
    <t>Barbados Government Debenture 7% 2023</t>
  </si>
  <si>
    <t>Barbados Government Debenture 7.75% 2033</t>
  </si>
  <si>
    <t>Sagicor Financial Corporation Limited</t>
  </si>
  <si>
    <t>Emera Deposit Receipt</t>
  </si>
  <si>
    <t>Barbados Government Debenture 7.25% 2029</t>
  </si>
  <si>
    <t>Barbados Government T/Note 6% 2020</t>
  </si>
  <si>
    <t>Insurance Corporation of Barbados Limited</t>
  </si>
  <si>
    <t>JMMB Group Limited</t>
  </si>
  <si>
    <t>West India Biscuit Company Limited -*</t>
  </si>
  <si>
    <t>FirstCaribbean International Bank -*</t>
  </si>
  <si>
    <t>Fortress Caribbean Property Fund - Value Fund</t>
  </si>
  <si>
    <t>Barbados Government T/Note 5.5% 2020</t>
  </si>
  <si>
    <t>Massy Holdings Limited -*</t>
  </si>
  <si>
    <t>Monday January 16, 2017</t>
  </si>
  <si>
    <t>Barbados Government Debenture 7.375% 2029</t>
  </si>
  <si>
    <t>Barbados Government T/Note 6.25%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</si>
</sst>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2" width="7.57421875" style="0" bestFit="1" customWidth="1"/>
  </cols>
  <sheetData>
    <row r="1" spans="1:12" ht="15">
      <c r="A1" s="79" t="s">
        <v>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1" t="s">
        <v>105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57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87000</v>
      </c>
      <c r="L6" s="8">
        <v>12000</v>
      </c>
    </row>
    <row r="7" spans="1:12" s="10" customFormat="1" ht="15">
      <c r="A7" s="6" t="s">
        <v>18</v>
      </c>
      <c r="B7" s="7">
        <v>42745.528078703705</v>
      </c>
      <c r="C7" s="8"/>
      <c r="D7" s="9"/>
      <c r="E7" s="9"/>
      <c r="F7" s="9">
        <v>2.1</v>
      </c>
      <c r="G7" s="9">
        <v>2.1</v>
      </c>
      <c r="H7" s="9"/>
      <c r="I7" s="9">
        <v>2.1</v>
      </c>
      <c r="J7" s="9"/>
      <c r="K7" s="8">
        <v>2900</v>
      </c>
      <c r="L7" s="8"/>
    </row>
    <row r="8" spans="1:12" s="10" customFormat="1" ht="15">
      <c r="A8" s="6" t="s">
        <v>80</v>
      </c>
      <c r="B8" s="7">
        <v>42751.416666666664</v>
      </c>
      <c r="C8" s="8">
        <v>2920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7.1</v>
      </c>
      <c r="J8" s="9"/>
      <c r="K8" s="8">
        <v>47080</v>
      </c>
      <c r="L8" s="8"/>
    </row>
    <row r="9" spans="1:12" s="10" customFormat="1" ht="15">
      <c r="A9" s="6" t="s">
        <v>58</v>
      </c>
      <c r="B9" s="7">
        <v>42745.51085648148</v>
      </c>
      <c r="C9" s="8"/>
      <c r="D9" s="9"/>
      <c r="E9" s="9"/>
      <c r="F9" s="9">
        <v>1.91</v>
      </c>
      <c r="G9" s="9">
        <v>1.91</v>
      </c>
      <c r="H9" s="9"/>
      <c r="I9" s="9">
        <v>1.9</v>
      </c>
      <c r="J9" s="9">
        <v>5.25</v>
      </c>
      <c r="K9" s="8">
        <v>476</v>
      </c>
      <c r="L9" s="8">
        <v>20295</v>
      </c>
    </row>
    <row r="10" spans="1:12" s="10" customFormat="1" ht="15">
      <c r="A10" s="6" t="s">
        <v>59</v>
      </c>
      <c r="B10" s="7">
        <v>42744.54064814815</v>
      </c>
      <c r="C10" s="8"/>
      <c r="D10" s="9"/>
      <c r="E10" s="9"/>
      <c r="F10" s="9">
        <v>0.31</v>
      </c>
      <c r="G10" s="9">
        <v>0.31</v>
      </c>
      <c r="H10" s="9"/>
      <c r="I10" s="9">
        <v>0.31</v>
      </c>
      <c r="J10" s="9">
        <v>0.35</v>
      </c>
      <c r="K10" s="8">
        <v>2025</v>
      </c>
      <c r="L10" s="8">
        <v>21708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60</v>
      </c>
      <c r="B13" s="7">
        <v>42744.54023148148</v>
      </c>
      <c r="C13" s="8"/>
      <c r="D13" s="9"/>
      <c r="E13" s="9"/>
      <c r="F13" s="9">
        <v>2.6</v>
      </c>
      <c r="G13" s="9">
        <v>2.6</v>
      </c>
      <c r="H13" s="9"/>
      <c r="I13" s="9">
        <v>2.52</v>
      </c>
      <c r="J13" s="9">
        <v>2.55</v>
      </c>
      <c r="K13" s="8">
        <v>1356</v>
      </c>
      <c r="L13" s="8">
        <v>1356</v>
      </c>
    </row>
    <row r="14" spans="1:12" s="10" customFormat="1" ht="15">
      <c r="A14" s="6" t="s">
        <v>91</v>
      </c>
      <c r="B14" s="7">
        <v>42747.49047453704</v>
      </c>
      <c r="C14" s="8"/>
      <c r="D14" s="9"/>
      <c r="E14" s="9"/>
      <c r="F14" s="9">
        <v>3.52</v>
      </c>
      <c r="G14" s="9">
        <v>3.52</v>
      </c>
      <c r="H14" s="9"/>
      <c r="I14" s="9">
        <v>3.51</v>
      </c>
      <c r="J14" s="9">
        <v>3.52</v>
      </c>
      <c r="K14" s="8">
        <v>518</v>
      </c>
      <c r="L14" s="8">
        <v>3000</v>
      </c>
    </row>
    <row r="15" spans="1:12" s="10" customFormat="1" ht="15">
      <c r="A15" s="6" t="s">
        <v>101</v>
      </c>
      <c r="B15" s="7">
        <v>42751.456458333334</v>
      </c>
      <c r="C15" s="8">
        <v>2443</v>
      </c>
      <c r="D15" s="9">
        <v>2.15</v>
      </c>
      <c r="E15" s="9">
        <v>2.15</v>
      </c>
      <c r="F15" s="9">
        <v>2.1</v>
      </c>
      <c r="G15" s="9">
        <v>2.1</v>
      </c>
      <c r="H15" s="9">
        <f>G15-F15</f>
        <v>0</v>
      </c>
      <c r="I15" s="9">
        <v>2.15</v>
      </c>
      <c r="J15" s="9">
        <v>2.4</v>
      </c>
      <c r="K15" s="8">
        <v>153537</v>
      </c>
      <c r="L15" s="8">
        <v>6940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42745.4653587963</v>
      </c>
      <c r="C17" s="8"/>
      <c r="D17" s="9"/>
      <c r="E17" s="9"/>
      <c r="F17" s="9">
        <v>0.18</v>
      </c>
      <c r="G17" s="9">
        <v>0.18</v>
      </c>
      <c r="H17" s="9"/>
      <c r="I17" s="9">
        <v>0.16</v>
      </c>
      <c r="J17" s="9">
        <v>0.19</v>
      </c>
      <c r="K17" s="8">
        <v>10625</v>
      </c>
      <c r="L17" s="8">
        <v>18000</v>
      </c>
    </row>
    <row r="18" spans="1:12" s="10" customFormat="1" ht="15">
      <c r="A18" s="6" t="s">
        <v>102</v>
      </c>
      <c r="B18" s="7">
        <v>42751.46778935185</v>
      </c>
      <c r="C18" s="8">
        <v>22276</v>
      </c>
      <c r="D18" s="9">
        <v>0.5</v>
      </c>
      <c r="E18" s="9">
        <v>0.5</v>
      </c>
      <c r="F18" s="9">
        <v>0.54</v>
      </c>
      <c r="G18" s="9">
        <v>0.5</v>
      </c>
      <c r="H18" s="9">
        <f>G18-F18</f>
        <v>-0.040000000000000036</v>
      </c>
      <c r="I18" s="9"/>
      <c r="J18" s="9">
        <v>0.54</v>
      </c>
      <c r="K18" s="8"/>
      <c r="L18" s="8">
        <v>22500</v>
      </c>
    </row>
    <row r="19" spans="1:12" s="10" customFormat="1" ht="15">
      <c r="A19" s="6" t="s">
        <v>90</v>
      </c>
      <c r="B19" s="7">
        <v>42748.46179398148</v>
      </c>
      <c r="C19" s="8"/>
      <c r="D19" s="9"/>
      <c r="E19" s="9"/>
      <c r="F19" s="9">
        <v>9.08</v>
      </c>
      <c r="G19" s="9">
        <v>9.08</v>
      </c>
      <c r="H19" s="9"/>
      <c r="I19" s="9">
        <v>9.1</v>
      </c>
      <c r="J19" s="9"/>
      <c r="K19" s="8">
        <v>18500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98</v>
      </c>
      <c r="B21" s="7">
        <v>42746.5225462963</v>
      </c>
      <c r="C21" s="8"/>
      <c r="D21" s="9"/>
      <c r="E21" s="9"/>
      <c r="F21" s="9">
        <v>3.76</v>
      </c>
      <c r="G21" s="9">
        <v>3.76</v>
      </c>
      <c r="H21" s="9"/>
      <c r="I21" s="9">
        <v>3.76</v>
      </c>
      <c r="J21" s="9">
        <v>3.8</v>
      </c>
      <c r="K21" s="8">
        <v>1000</v>
      </c>
      <c r="L21" s="8">
        <v>5000</v>
      </c>
    </row>
    <row r="22" spans="1:12" s="10" customFormat="1" ht="15">
      <c r="A22" s="6" t="s">
        <v>99</v>
      </c>
      <c r="B22" s="7">
        <v>42649.419641203705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50000</v>
      </c>
      <c r="L22" s="8"/>
    </row>
    <row r="23" spans="1:12" s="10" customFormat="1" ht="15" customHeight="1" hidden="1">
      <c r="A23" s="6" t="s">
        <v>88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85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104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33</v>
      </c>
      <c r="B26" s="7">
        <v>42751.42454861111</v>
      </c>
      <c r="C26" s="8">
        <v>500</v>
      </c>
      <c r="D26" s="9">
        <v>6.88</v>
      </c>
      <c r="E26" s="9">
        <v>6.88</v>
      </c>
      <c r="F26" s="9">
        <v>6.94</v>
      </c>
      <c r="G26" s="9">
        <v>6.94</v>
      </c>
      <c r="H26" s="9">
        <f>G26-F26</f>
        <v>0</v>
      </c>
      <c r="I26" s="9"/>
      <c r="J26" s="9">
        <v>6.87</v>
      </c>
      <c r="K26" s="8"/>
      <c r="L26" s="8">
        <v>25000</v>
      </c>
    </row>
    <row r="27" spans="1:12" s="10" customFormat="1" ht="15">
      <c r="A27" s="6" t="s">
        <v>46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94</v>
      </c>
      <c r="B28" s="7">
        <v>42748.529814814814</v>
      </c>
      <c r="C28" s="8"/>
      <c r="D28" s="9"/>
      <c r="E28" s="9"/>
      <c r="F28" s="9">
        <v>2.15</v>
      </c>
      <c r="G28" s="9">
        <v>2.15</v>
      </c>
      <c r="H28" s="9"/>
      <c r="I28" s="9">
        <v>2.12</v>
      </c>
      <c r="J28" s="9">
        <v>2.23</v>
      </c>
      <c r="K28" s="8">
        <v>10000</v>
      </c>
      <c r="L28" s="8">
        <v>1801</v>
      </c>
    </row>
    <row r="29" spans="1:12" s="10" customFormat="1" ht="15">
      <c r="A29" s="6" t="s">
        <v>61</v>
      </c>
      <c r="B29" s="7">
        <v>42606.44876157407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18115</v>
      </c>
    </row>
    <row r="30" spans="1:12" s="10" customFormat="1" ht="15">
      <c r="A30" s="6" t="s">
        <v>89</v>
      </c>
      <c r="B30" s="7">
        <v>42667.44290509259</v>
      </c>
      <c r="C30" s="8"/>
      <c r="D30" s="9"/>
      <c r="E30" s="9"/>
      <c r="F30" s="9">
        <v>0.85</v>
      </c>
      <c r="G30" s="9">
        <v>0.85</v>
      </c>
      <c r="H30" s="9"/>
      <c r="I30" s="9">
        <v>0.9</v>
      </c>
      <c r="J30" s="9">
        <v>2.5</v>
      </c>
      <c r="K30" s="8">
        <v>677</v>
      </c>
      <c r="L30" s="8">
        <v>677</v>
      </c>
    </row>
    <row r="31" spans="1:12" s="10" customFormat="1" ht="15">
      <c r="A31" s="6" t="s">
        <v>100</v>
      </c>
      <c r="B31" s="7">
        <v>42739.416666666664</v>
      </c>
      <c r="C31" s="8"/>
      <c r="D31" s="9"/>
      <c r="E31" s="9"/>
      <c r="F31" s="9">
        <v>16.8</v>
      </c>
      <c r="G31" s="9">
        <v>16.8</v>
      </c>
      <c r="H31" s="9"/>
      <c r="I31" s="9">
        <v>16.5</v>
      </c>
      <c r="J31" s="9"/>
      <c r="K31" s="8">
        <v>150000</v>
      </c>
      <c r="L31" s="8"/>
    </row>
    <row r="32" spans="1:12" s="10" customFormat="1" ht="15">
      <c r="A32" s="6" t="s">
        <v>95</v>
      </c>
      <c r="B32" s="7"/>
      <c r="C32" s="8"/>
      <c r="D32" s="9"/>
      <c r="E32" s="9"/>
      <c r="F32" s="48">
        <v>16.99</v>
      </c>
      <c r="G32" s="48">
        <v>17.06</v>
      </c>
      <c r="H32" s="48">
        <f>G32-F32</f>
        <v>0.07000000000000028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28139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84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62</v>
      </c>
      <c r="B43" s="46">
        <v>42738.53527777778</v>
      </c>
      <c r="C43" s="47"/>
      <c r="D43" s="57"/>
      <c r="E43" s="57"/>
      <c r="F43" s="57"/>
      <c r="G43" s="57"/>
      <c r="H43" s="48"/>
      <c r="I43" s="48"/>
      <c r="J43" s="48">
        <v>103</v>
      </c>
      <c r="K43" s="47"/>
      <c r="L43" s="47">
        <v>30000</v>
      </c>
    </row>
    <row r="44" spans="1:12" s="39" customFormat="1" ht="12.75">
      <c r="A44" s="11" t="s">
        <v>92</v>
      </c>
      <c r="B44" s="46">
        <v>42725.47982638889</v>
      </c>
      <c r="C44" s="47"/>
      <c r="D44" s="57"/>
      <c r="E44" s="57"/>
      <c r="F44" s="57"/>
      <c r="G44" s="57"/>
      <c r="H44" s="48"/>
      <c r="I44" s="48">
        <v>98.5</v>
      </c>
      <c r="J44" s="48">
        <v>101</v>
      </c>
      <c r="K44" s="47">
        <v>10000</v>
      </c>
      <c r="L44" s="47">
        <v>63000</v>
      </c>
    </row>
    <row r="45" spans="1:12" s="39" customFormat="1" ht="12.75" customHeight="1">
      <c r="A45" s="11" t="s">
        <v>83</v>
      </c>
      <c r="B45" s="46"/>
      <c r="C45" s="47"/>
      <c r="D45" s="57"/>
      <c r="E45" s="57"/>
      <c r="F45" s="57"/>
      <c r="G45" s="57"/>
      <c r="H45" s="48"/>
      <c r="I45" s="48"/>
      <c r="J45" s="48">
        <v>104</v>
      </c>
      <c r="K45" s="47"/>
      <c r="L45" s="47">
        <v>50000</v>
      </c>
    </row>
    <row r="46" spans="1:12" s="39" customFormat="1" ht="12.75" customHeight="1">
      <c r="A46" s="11" t="s">
        <v>81</v>
      </c>
      <c r="B46" s="46">
        <v>42496.523460648146</v>
      </c>
      <c r="C46" s="47"/>
      <c r="D46" s="57"/>
      <c r="E46" s="57"/>
      <c r="F46" s="57"/>
      <c r="G46" s="57"/>
      <c r="H46" s="48"/>
      <c r="I46" s="48"/>
      <c r="J46" s="48">
        <v>103</v>
      </c>
      <c r="K46" s="47"/>
      <c r="L46" s="47">
        <v>30000</v>
      </c>
    </row>
    <row r="47" spans="1:12" s="39" customFormat="1" ht="12.75" customHeight="1">
      <c r="A47" s="11" t="s">
        <v>96</v>
      </c>
      <c r="B47" s="46">
        <v>42747.464050925926</v>
      </c>
      <c r="C47" s="47"/>
      <c r="D47" s="57"/>
      <c r="E47" s="57"/>
      <c r="F47" s="57"/>
      <c r="G47" s="57"/>
      <c r="H47" s="48"/>
      <c r="I47" s="48">
        <v>97.5</v>
      </c>
      <c r="J47" s="48"/>
      <c r="K47" s="47">
        <v>15000</v>
      </c>
      <c r="L47" s="47"/>
    </row>
    <row r="48" spans="1:12" s="39" customFormat="1" ht="12.75" customHeight="1">
      <c r="A48" s="11" t="s">
        <v>82</v>
      </c>
      <c r="B48" s="46">
        <v>42688.530960648146</v>
      </c>
      <c r="C48" s="47"/>
      <c r="D48" s="57"/>
      <c r="E48" s="57"/>
      <c r="F48" s="57"/>
      <c r="G48" s="57"/>
      <c r="H48" s="48"/>
      <c r="I48" s="48"/>
      <c r="J48" s="48">
        <v>104</v>
      </c>
      <c r="K48" s="47"/>
      <c r="L48" s="47">
        <v>45000</v>
      </c>
    </row>
    <row r="49" spans="1:12" s="39" customFormat="1" ht="12.75" customHeight="1">
      <c r="A49" s="11" t="s">
        <v>106</v>
      </c>
      <c r="B49" s="46">
        <v>42751.527291666665</v>
      </c>
      <c r="C49" s="47">
        <v>1000</v>
      </c>
      <c r="D49" s="57">
        <v>104</v>
      </c>
      <c r="E49" s="57">
        <v>104</v>
      </c>
      <c r="F49" s="57"/>
      <c r="G49" s="57">
        <v>104</v>
      </c>
      <c r="H49" s="48"/>
      <c r="I49" s="48"/>
      <c r="J49" s="48"/>
      <c r="K49" s="47"/>
      <c r="L49" s="47"/>
    </row>
    <row r="50" spans="1:12" s="39" customFormat="1" ht="12.75" customHeight="1">
      <c r="A50" s="11" t="s">
        <v>86</v>
      </c>
      <c r="B50" s="46">
        <v>42683.509351851855</v>
      </c>
      <c r="C50" s="47"/>
      <c r="D50" s="57"/>
      <c r="E50" s="57"/>
      <c r="F50" s="57"/>
      <c r="G50" s="57"/>
      <c r="H50" s="48"/>
      <c r="I50" s="48"/>
      <c r="J50" s="48">
        <v>105</v>
      </c>
      <c r="K50" s="47"/>
      <c r="L50" s="47">
        <v>78000</v>
      </c>
    </row>
    <row r="51" spans="1:12" s="39" customFormat="1" ht="12.75" customHeight="1">
      <c r="A51" s="11" t="s">
        <v>93</v>
      </c>
      <c r="B51" s="46"/>
      <c r="C51" s="47"/>
      <c r="D51" s="57"/>
      <c r="E51" s="57"/>
      <c r="F51" s="57"/>
      <c r="G51" s="57"/>
      <c r="H51" s="48"/>
      <c r="I51" s="48"/>
      <c r="J51" s="48">
        <v>100</v>
      </c>
      <c r="K51" s="47"/>
      <c r="L51" s="47">
        <v>3000</v>
      </c>
    </row>
    <row r="52" spans="1:12" s="39" customFormat="1" ht="12.75" customHeight="1">
      <c r="A52" s="11" t="s">
        <v>103</v>
      </c>
      <c r="B52" s="46">
        <v>42751.528287037036</v>
      </c>
      <c r="C52" s="47">
        <v>3000</v>
      </c>
      <c r="D52" s="57">
        <v>102.5</v>
      </c>
      <c r="E52" s="57">
        <v>102.5</v>
      </c>
      <c r="F52" s="57"/>
      <c r="G52" s="57">
        <v>102.5</v>
      </c>
      <c r="H52" s="48"/>
      <c r="I52" s="48"/>
      <c r="J52" s="48">
        <v>103</v>
      </c>
      <c r="K52" s="47"/>
      <c r="L52" s="47">
        <v>125000</v>
      </c>
    </row>
    <row r="53" spans="1:12" s="39" customFormat="1" ht="12.75" customHeight="1">
      <c r="A53" s="11" t="s">
        <v>56</v>
      </c>
      <c r="B53" s="46">
        <v>42551.447592592594</v>
      </c>
      <c r="C53" s="47"/>
      <c r="D53" s="57"/>
      <c r="E53" s="57"/>
      <c r="F53" s="57"/>
      <c r="G53" s="57"/>
      <c r="H53" s="48"/>
      <c r="I53" s="48"/>
      <c r="J53" s="48">
        <v>105</v>
      </c>
      <c r="K53" s="47"/>
      <c r="L53" s="47">
        <v>296000</v>
      </c>
    </row>
    <row r="54" spans="1:12" s="39" customFormat="1" ht="12.75" customHeight="1">
      <c r="A54" s="11" t="s">
        <v>97</v>
      </c>
      <c r="B54" s="46"/>
      <c r="C54" s="47"/>
      <c r="D54" s="57"/>
      <c r="E54" s="57"/>
      <c r="F54" s="57"/>
      <c r="G54" s="57"/>
      <c r="H54" s="48"/>
      <c r="I54" s="48"/>
      <c r="J54" s="48">
        <v>102</v>
      </c>
      <c r="K54" s="47"/>
      <c r="L54" s="47">
        <v>100000</v>
      </c>
    </row>
    <row r="55" spans="1:12" s="39" customFormat="1" ht="12.75" customHeight="1">
      <c r="A55" s="11" t="s">
        <v>107</v>
      </c>
      <c r="B55" s="46">
        <v>42751.528969907406</v>
      </c>
      <c r="C55" s="47">
        <v>1000</v>
      </c>
      <c r="D55" s="57">
        <v>104.25</v>
      </c>
      <c r="E55" s="57">
        <v>104.25</v>
      </c>
      <c r="F55" s="57"/>
      <c r="G55" s="57">
        <v>104.25</v>
      </c>
      <c r="H55" s="48"/>
      <c r="I55" s="48"/>
      <c r="J55" s="48"/>
      <c r="K55" s="47"/>
      <c r="L55" s="47"/>
    </row>
    <row r="56" spans="1:12" s="39" customFormat="1" ht="12.75" customHeight="1">
      <c r="A56" s="11" t="s">
        <v>87</v>
      </c>
      <c r="B56" s="46">
        <v>42478.4940625</v>
      </c>
      <c r="C56" s="47"/>
      <c r="D56" s="57"/>
      <c r="E56" s="57"/>
      <c r="F56" s="57"/>
      <c r="G56" s="57"/>
      <c r="H56" s="48"/>
      <c r="I56" s="48"/>
      <c r="J56" s="48">
        <v>105</v>
      </c>
      <c r="K56" s="47"/>
      <c r="L56" s="47">
        <v>28000</v>
      </c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11</v>
      </c>
      <c r="B69" s="7"/>
      <c r="C69" s="26">
        <f>SUM(C43:C68)</f>
        <v>5000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14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38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17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18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19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20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51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22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23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24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25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26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27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28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39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29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30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31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32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46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34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35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36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37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11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44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45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75</v>
      </c>
      <c r="B1" s="54" t="s">
        <v>63</v>
      </c>
      <c r="C1" s="54" t="s">
        <v>64</v>
      </c>
      <c r="D1" s="54" t="s">
        <v>65</v>
      </c>
      <c r="E1" s="54" t="s">
        <v>66</v>
      </c>
      <c r="F1" s="54" t="s">
        <v>67</v>
      </c>
    </row>
    <row r="2" spans="1:7" s="53" customFormat="1" ht="15">
      <c r="A2" s="56" t="s">
        <v>68</v>
      </c>
      <c r="B2" s="58">
        <f>B13</f>
        <v>2620.12</v>
      </c>
      <c r="C2" s="61">
        <v>27639</v>
      </c>
      <c r="D2" s="61">
        <v>37122.45</v>
      </c>
      <c r="E2" s="60">
        <v>5</v>
      </c>
      <c r="F2" s="59">
        <f>B22</f>
        <v>5690.083935289999</v>
      </c>
      <c r="G2" s="55"/>
    </row>
    <row r="3" spans="1:7" s="53" customFormat="1" ht="15">
      <c r="A3" s="56" t="s">
        <v>69</v>
      </c>
      <c r="B3" s="58">
        <f>B14</f>
        <v>1357.55</v>
      </c>
      <c r="C3" s="60">
        <v>500</v>
      </c>
      <c r="D3" s="61">
        <v>3440</v>
      </c>
      <c r="E3" s="60">
        <v>1</v>
      </c>
      <c r="F3" s="59">
        <f>B23</f>
        <v>916.4200854200001</v>
      </c>
      <c r="G3" s="55"/>
    </row>
    <row r="4" spans="1:7" s="53" customFormat="1" ht="15">
      <c r="A4" s="56" t="s">
        <v>70</v>
      </c>
      <c r="B4" s="58">
        <f>B15</f>
        <v>656.33</v>
      </c>
      <c r="C4" s="60">
        <f>SUM(C2:C3)</f>
        <v>28139</v>
      </c>
      <c r="D4" s="61">
        <f>SUM(D2:D3)</f>
        <v>40562.45</v>
      </c>
      <c r="E4" s="60">
        <f>SUM(E2:E3)</f>
        <v>6</v>
      </c>
      <c r="F4" s="59">
        <f>B24</f>
        <v>6606.504020709999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42751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71</v>
      </c>
      <c r="B10" s="71" t="s">
        <v>72</v>
      </c>
      <c r="C10" s="71" t="s">
        <v>73</v>
      </c>
      <c r="D10" s="71" t="s">
        <v>74</v>
      </c>
      <c r="G10" s="62"/>
      <c r="H10" s="62"/>
      <c r="I10" s="62"/>
      <c r="J10" s="62"/>
    </row>
    <row r="11" spans="1:10" s="53" customFormat="1" ht="15">
      <c r="A11" s="69"/>
      <c r="B11" s="72">
        <v>42751</v>
      </c>
      <c r="C11" s="72">
        <v>42748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76</v>
      </c>
      <c r="B13" s="74">
        <v>2620.12</v>
      </c>
      <c r="C13" s="74">
        <v>2621.15</v>
      </c>
      <c r="D13" s="73">
        <v>-1.0300000000002</v>
      </c>
      <c r="G13" s="62"/>
      <c r="H13" s="62"/>
      <c r="I13" s="62"/>
      <c r="J13" s="62"/>
    </row>
    <row r="14" spans="1:10" s="53" customFormat="1" ht="15">
      <c r="A14" s="73" t="s">
        <v>77</v>
      </c>
      <c r="B14" s="74">
        <v>1357.55</v>
      </c>
      <c r="C14" s="74">
        <v>1357.55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78</v>
      </c>
      <c r="B15" s="75">
        <v>656.33</v>
      </c>
      <c r="C15" s="74">
        <v>656.55</v>
      </c>
      <c r="D15" s="73">
        <v>-0.2199999999999136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79</v>
      </c>
      <c r="B19" s="77" t="s">
        <v>72</v>
      </c>
      <c r="C19" s="72" t="s">
        <v>72</v>
      </c>
      <c r="D19" s="77" t="s">
        <v>74</v>
      </c>
      <c r="H19" s="62"/>
      <c r="I19" s="62"/>
      <c r="J19" s="62"/>
    </row>
    <row r="20" spans="1:10" s="53" customFormat="1" ht="15">
      <c r="A20" s="73"/>
      <c r="B20" s="72">
        <v>42751</v>
      </c>
      <c r="C20" s="72">
        <v>42748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76</v>
      </c>
      <c r="B22" s="78">
        <v>5690.083935289999</v>
      </c>
      <c r="C22" s="78">
        <v>5692.1559521399995</v>
      </c>
      <c r="D22" s="73">
        <v>-2.072016850000182</v>
      </c>
      <c r="G22" s="62"/>
      <c r="H22" s="62"/>
      <c r="I22" s="62"/>
      <c r="J22" s="62"/>
    </row>
    <row r="23" spans="1:10" s="53" customFormat="1" ht="15">
      <c r="A23" s="73" t="s">
        <v>77</v>
      </c>
      <c r="B23" s="78">
        <v>916.4200854200001</v>
      </c>
      <c r="C23" s="78">
        <v>916.4200854200001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78</v>
      </c>
      <c r="B24" s="78">
        <v>6606.504020709999</v>
      </c>
      <c r="C24" s="78">
        <v>6608.576037559999</v>
      </c>
      <c r="D24" s="73">
        <v>-2.072016850000182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2017-01-16T17:33:06Z</dcterms:modified>
  <cp:category/>
  <cp:version/>
  <cp:contentType/>
  <cp:contentStatus/>
</cp:coreProperties>
</file>