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195" windowHeight="7965" tabRatio="623" activeTab="1"/>
  </bookViews>
  <sheets>
    <sheet name="Directors &amp; Officers -Sep 2013" sheetId="1" r:id="rId1"/>
    <sheet name="- Top Ten Sharholders Sep 2013" sheetId="2" r:id="rId2"/>
  </sheets>
  <definedNames/>
  <calcPr fullCalcOnLoad="1"/>
</workbook>
</file>

<file path=xl/sharedStrings.xml><?xml version="1.0" encoding="utf-8"?>
<sst xmlns="http://schemas.openxmlformats.org/spreadsheetml/2006/main" count="62" uniqueCount="50">
  <si>
    <t>SHAREHOLDERS</t>
  </si>
  <si>
    <t>STOCK HELD</t>
  </si>
  <si>
    <t>NIL</t>
  </si>
  <si>
    <t xml:space="preserve">GENE DOUGLAS </t>
  </si>
  <si>
    <t xml:space="preserve">                                               INTEREST/OWNERSHIP OF SECURITIES BY DIRECTORS </t>
  </si>
  <si>
    <t xml:space="preserve">                       DESNOES &amp; GEDDES LIMITED </t>
  </si>
  <si>
    <t xml:space="preserve">                                                           DESNOES &amp; GEDDES LIMITED </t>
  </si>
  <si>
    <t>MARGUERITE CREMIN</t>
  </si>
  <si>
    <t>NOEL DACOSTA</t>
  </si>
  <si>
    <t xml:space="preserve">COMPANY SECRETARY </t>
  </si>
  <si>
    <t>*Connected Parties</t>
  </si>
  <si>
    <t>TOTAL TOP TEN SHAREHOLDINGS</t>
  </si>
  <si>
    <t>REMAINING SHAREHOLDINGS</t>
  </si>
  <si>
    <t>TOTAL NUMBER OF SHAREHOLDERS</t>
  </si>
  <si>
    <t>TOTAL SHAREHOLDINGS</t>
  </si>
  <si>
    <t>SHAREHOLDINGS OF DIRECTORS</t>
  </si>
  <si>
    <t>NAME</t>
  </si>
  <si>
    <t>NO. OF UNITS</t>
  </si>
  <si>
    <t>OWNERSHIP</t>
  </si>
  <si>
    <t>%</t>
  </si>
  <si>
    <t>CEDRIC M. BLAIR (MANAGING DIRECTOR)</t>
  </si>
  <si>
    <t>RICHARD O.BYLES (CHAIRMAN)</t>
  </si>
  <si>
    <t>JED DRYER</t>
  </si>
  <si>
    <t>ALBERTO GAVAZZI</t>
  </si>
  <si>
    <t>GARY C. HENDRICKSON</t>
  </si>
  <si>
    <t>DAMIEN W. KING</t>
  </si>
  <si>
    <t>OLIVER L.S. MCINTOSH</t>
  </si>
  <si>
    <t>PETER K. MELHADO</t>
  </si>
  <si>
    <t>RENATO GONZALEZ</t>
  </si>
  <si>
    <t>CEDRIC BLAIR</t>
  </si>
  <si>
    <t>JOMO CATO</t>
  </si>
  <si>
    <t>DAAN DEKROON</t>
  </si>
  <si>
    <t>ERIC PENGELLEY</t>
  </si>
  <si>
    <t xml:space="preserve"> NIL</t>
  </si>
  <si>
    <t>SHAREHOLDINGS OF SENIOR MANAGERS</t>
  </si>
  <si>
    <t>7. NATIONAL INSURANCE FUND</t>
  </si>
  <si>
    <t>5. BARDI LIMITED</t>
  </si>
  <si>
    <t>3. HEINEKEN INTERNATIONAL B V*</t>
  </si>
  <si>
    <t>2. HEINEKEN FINANCE N V*</t>
  </si>
  <si>
    <t>1. UDIAM HOLDINGS AB*</t>
  </si>
  <si>
    <t xml:space="preserve"> 6.  SAGICOR PIF EQUITY FUND</t>
  </si>
  <si>
    <r>
      <t>4. NATIONAL COMMERCIAL BANK PROPRIETORY</t>
    </r>
    <r>
      <rPr>
        <sz val="8"/>
        <rFont val="Book Antiqua"/>
        <family val="1"/>
      </rPr>
      <t xml:space="preserve"> A/C</t>
    </r>
  </si>
  <si>
    <t>JOHAN H VAN MAMEREN</t>
  </si>
  <si>
    <t xml:space="preserve">                                                     AS AT 2013 SEPTEMBER 30</t>
  </si>
  <si>
    <t>8.INV NOM LTD A/C LAS, HENRIQUES ET AL S/F</t>
  </si>
  <si>
    <t>9. JETTE LIMITED</t>
  </si>
  <si>
    <t>10. JCSD TRUSTEE SERVICES LIMITED- SIGMA OPTIMA</t>
  </si>
  <si>
    <t xml:space="preserve">                  10 LARGEST SHAREHOLDERS AS AT 2013 SEPTEMBER 30</t>
  </si>
  <si>
    <t>AS AT 2013 SEPTEMBER 30</t>
  </si>
  <si>
    <t>VERNON DOUGLAS (ACTING)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</si>
</sst>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-;\-* #,##0_-;_-* &quot;-&quot;??_-;_-@_-"/>
    <numFmt numFmtId="177" formatCode="[$-409]dddd\,\ mmmm\ dd\,\ yyyy"/>
    <numFmt numFmtId="178" formatCode="[$-409]mmmm\ d\,\ yyyy;@"/>
    <numFmt numFmtId="179" formatCode="[$-409]d\-mmm\-yyyy;@"/>
    <numFmt numFmtId="180" formatCode="[$-409]dd\-mmm\-yy;@"/>
  </numFmts>
  <fonts count="49">
    <font>
      <sz val="10"/>
      <name val="Arial"/>
      <family val="0"/>
    </font>
    <font>
      <sz val="8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b/>
      <u val="single"/>
      <sz val="11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Bookman Old Style"/>
      <family val="1"/>
    </font>
    <font>
      <sz val="11"/>
      <name val="Bookman Old Style"/>
      <family val="1"/>
    </font>
    <font>
      <sz val="10"/>
      <name val="Arial Narrow"/>
      <family val="2"/>
    </font>
    <font>
      <sz val="11"/>
      <color indexed="8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9" fontId="7" fillId="0" borderId="0" xfId="42" applyNumberFormat="1" applyFont="1" applyAlignment="1">
      <alignment/>
    </xf>
    <xf numFmtId="169" fontId="8" fillId="0" borderId="0" xfId="42" applyNumberFormat="1" applyFont="1" applyAlignment="1">
      <alignment/>
    </xf>
    <xf numFmtId="169" fontId="8" fillId="0" borderId="0" xfId="42" applyNumberFormat="1" applyFont="1" applyAlignment="1">
      <alignment horizontal="right"/>
    </xf>
    <xf numFmtId="0" fontId="3" fillId="0" borderId="0" xfId="0" applyFont="1" applyAlignment="1">
      <alignment horizontal="center"/>
    </xf>
    <xf numFmtId="176" fontId="9" fillId="0" borderId="0" xfId="42" applyNumberFormat="1" applyFont="1" applyAlignment="1">
      <alignment/>
    </xf>
    <xf numFmtId="176" fontId="10" fillId="0" borderId="0" xfId="42" applyNumberFormat="1" applyFont="1" applyAlignment="1">
      <alignment/>
    </xf>
    <xf numFmtId="176" fontId="3" fillId="0" borderId="0" xfId="42" applyNumberFormat="1" applyFont="1" applyAlignment="1">
      <alignment/>
    </xf>
    <xf numFmtId="0" fontId="3" fillId="0" borderId="0" xfId="0" applyFont="1" applyAlignment="1">
      <alignment horizontal="right"/>
    </xf>
    <xf numFmtId="176" fontId="3" fillId="0" borderId="0" xfId="0" applyNumberFormat="1" applyFont="1" applyAlignment="1">
      <alignment/>
    </xf>
    <xf numFmtId="169" fontId="7" fillId="0" borderId="0" xfId="42" applyNumberFormat="1" applyFont="1" applyAlignment="1">
      <alignment horizontal="right"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76" fontId="11" fillId="0" borderId="0" xfId="42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2" fillId="0" borderId="0" xfId="0" applyNumberFormat="1" applyFont="1" applyAlignment="1">
      <alignment/>
    </xf>
    <xf numFmtId="43" fontId="9" fillId="0" borderId="0" xfId="42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2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55.140625" style="2" customWidth="1"/>
    <col min="2" max="2" width="19.140625" style="2" customWidth="1"/>
    <col min="3" max="3" width="9.140625" style="2" customWidth="1"/>
    <col min="4" max="16384" width="9.140625" style="2" customWidth="1"/>
  </cols>
  <sheetData>
    <row r="1" spans="1:3" ht="16.5">
      <c r="A1" s="23" t="s">
        <v>6</v>
      </c>
      <c r="B1" s="24"/>
      <c r="C1" s="24"/>
    </row>
    <row r="2" spans="1:3" ht="16.5">
      <c r="A2" s="1" t="s">
        <v>4</v>
      </c>
      <c r="B2" s="10"/>
      <c r="C2" s="10"/>
    </row>
    <row r="3" ht="16.5">
      <c r="A3" s="1" t="s">
        <v>43</v>
      </c>
    </row>
    <row r="5" spans="1:2" ht="17.25" thickBot="1">
      <c r="A5" s="28" t="s">
        <v>15</v>
      </c>
      <c r="B5" s="28"/>
    </row>
    <row r="6" spans="1:2" ht="16.5">
      <c r="A6" s="4"/>
      <c r="B6" s="4"/>
    </row>
    <row r="7" spans="1:2" ht="16.5">
      <c r="A7" s="5" t="s">
        <v>16</v>
      </c>
      <c r="B7" s="16" t="s">
        <v>17</v>
      </c>
    </row>
    <row r="8" spans="1:2" ht="16.5">
      <c r="A8" s="6" t="s">
        <v>21</v>
      </c>
      <c r="B8" s="9">
        <f>1000000+500000</f>
        <v>1500000</v>
      </c>
    </row>
    <row r="9" spans="1:2" ht="16.5">
      <c r="A9" s="6" t="s">
        <v>20</v>
      </c>
      <c r="B9" s="9">
        <v>400300</v>
      </c>
    </row>
    <row r="10" spans="1:2" ht="16.5">
      <c r="A10" s="6" t="s">
        <v>8</v>
      </c>
      <c r="B10" s="9">
        <v>440000</v>
      </c>
    </row>
    <row r="11" spans="1:2" ht="16.5">
      <c r="A11" s="2" t="s">
        <v>22</v>
      </c>
      <c r="B11" s="14" t="s">
        <v>2</v>
      </c>
    </row>
    <row r="12" spans="1:2" ht="16.5">
      <c r="A12" s="2" t="s">
        <v>23</v>
      </c>
      <c r="B12" s="14" t="s">
        <v>2</v>
      </c>
    </row>
    <row r="13" spans="1:2" ht="16.5">
      <c r="A13" s="6" t="s">
        <v>24</v>
      </c>
      <c r="B13" s="9" t="s">
        <v>33</v>
      </c>
    </row>
    <row r="14" spans="1:2" ht="16.5">
      <c r="A14" s="6" t="s">
        <v>25</v>
      </c>
      <c r="B14" s="9">
        <v>600000</v>
      </c>
    </row>
    <row r="15" spans="1:2" ht="16.5">
      <c r="A15" s="6" t="s">
        <v>42</v>
      </c>
      <c r="B15" s="9" t="s">
        <v>2</v>
      </c>
    </row>
    <row r="16" spans="1:2" ht="16.5">
      <c r="A16" s="6" t="s">
        <v>26</v>
      </c>
      <c r="B16" s="9" t="s">
        <v>2</v>
      </c>
    </row>
    <row r="17" spans="1:2" ht="16.5">
      <c r="A17" s="6" t="s">
        <v>27</v>
      </c>
      <c r="B17" s="9" t="s">
        <v>2</v>
      </c>
    </row>
    <row r="18" spans="1:2" ht="16.5">
      <c r="A18" s="6" t="s">
        <v>28</v>
      </c>
      <c r="B18" s="9" t="s">
        <v>2</v>
      </c>
    </row>
    <row r="19" spans="1:2" ht="16.5">
      <c r="A19" s="6"/>
      <c r="B19" s="9"/>
    </row>
    <row r="20" ht="16.5">
      <c r="A20" s="6"/>
    </row>
    <row r="21" spans="1:2" ht="16.5">
      <c r="A21" s="5" t="s">
        <v>9</v>
      </c>
      <c r="B21" s="16" t="s">
        <v>17</v>
      </c>
    </row>
    <row r="22" spans="1:2" ht="16.5">
      <c r="A22" s="6" t="s">
        <v>3</v>
      </c>
      <c r="B22" s="9">
        <v>10000</v>
      </c>
    </row>
    <row r="24" spans="1:2" ht="16.5">
      <c r="A24" s="29" t="s">
        <v>34</v>
      </c>
      <c r="B24" s="29"/>
    </row>
    <row r="25" spans="1:2" ht="17.25" thickBot="1">
      <c r="A25" s="28" t="s">
        <v>48</v>
      </c>
      <c r="B25" s="28"/>
    </row>
    <row r="27" spans="1:2" ht="16.5">
      <c r="A27" s="5" t="s">
        <v>16</v>
      </c>
      <c r="B27" s="16" t="s">
        <v>17</v>
      </c>
    </row>
    <row r="28" spans="1:2" ht="16.5">
      <c r="A28" s="5"/>
      <c r="B28" s="16"/>
    </row>
    <row r="29" spans="1:2" ht="16.5">
      <c r="A29" s="6" t="s">
        <v>29</v>
      </c>
      <c r="B29" s="9">
        <v>400300</v>
      </c>
    </row>
    <row r="30" spans="1:2" ht="16.5">
      <c r="A30" s="6" t="s">
        <v>30</v>
      </c>
      <c r="B30" s="9" t="s">
        <v>2</v>
      </c>
    </row>
    <row r="31" spans="1:2" ht="16.5">
      <c r="A31" s="6" t="s">
        <v>7</v>
      </c>
      <c r="B31" s="9" t="s">
        <v>2</v>
      </c>
    </row>
    <row r="32" spans="1:2" ht="16.5">
      <c r="A32" s="6" t="s">
        <v>31</v>
      </c>
      <c r="B32" s="9" t="s">
        <v>2</v>
      </c>
    </row>
    <row r="33" spans="1:2" ht="16.5">
      <c r="A33" s="6" t="s">
        <v>49</v>
      </c>
      <c r="B33" s="9" t="s">
        <v>2</v>
      </c>
    </row>
    <row r="34" spans="1:2" ht="16.5">
      <c r="A34" s="6" t="s">
        <v>32</v>
      </c>
      <c r="B34" s="9">
        <v>51526</v>
      </c>
    </row>
    <row r="41" spans="1:2" ht="16.5">
      <c r="A41" s="1"/>
      <c r="B41" s="10"/>
    </row>
    <row r="42" spans="1:4" ht="16.5">
      <c r="A42" s="1"/>
      <c r="B42" s="10"/>
      <c r="D42" s="11"/>
    </row>
    <row r="43" ht="16.5">
      <c r="D43" s="11"/>
    </row>
    <row r="44" spans="1:4" ht="16.5">
      <c r="A44" s="5"/>
      <c r="B44" s="7"/>
      <c r="D44" s="11"/>
    </row>
    <row r="45" spans="1:4" ht="16.5">
      <c r="A45" s="6"/>
      <c r="B45" s="8"/>
      <c r="D45" s="11"/>
    </row>
    <row r="46" spans="1:4" ht="16.5">
      <c r="A46" s="12"/>
      <c r="B46" s="13"/>
      <c r="C46" s="11"/>
      <c r="D46" s="11"/>
    </row>
    <row r="47" spans="1:4" ht="16.5">
      <c r="A47" s="13"/>
      <c r="B47" s="13"/>
      <c r="C47" s="11"/>
      <c r="D47" s="11"/>
    </row>
    <row r="48" spans="1:4" ht="16.5">
      <c r="A48" s="13"/>
      <c r="B48" s="13"/>
      <c r="C48" s="11"/>
      <c r="D48" s="11"/>
    </row>
    <row r="49" spans="1:4" ht="16.5">
      <c r="A49" s="13"/>
      <c r="B49" s="13"/>
      <c r="C49" s="11"/>
      <c r="D49" s="11"/>
    </row>
    <row r="50" spans="1:4" ht="16.5">
      <c r="A50" s="13"/>
      <c r="B50" s="13"/>
      <c r="C50" s="11"/>
      <c r="D50" s="11"/>
    </row>
    <row r="51" spans="2:4" ht="16.5">
      <c r="B51" s="13"/>
      <c r="C51" s="11"/>
      <c r="D51" s="11"/>
    </row>
    <row r="52" spans="1:3" ht="16.5">
      <c r="A52" s="12"/>
      <c r="B52" s="13"/>
      <c r="C52" s="11"/>
    </row>
    <row r="53" spans="1:3" ht="16.5">
      <c r="A53" s="13"/>
      <c r="B53" s="13"/>
      <c r="C53" s="11"/>
    </row>
    <row r="54" spans="1:3" ht="16.5">
      <c r="A54" s="13"/>
      <c r="B54" s="13"/>
      <c r="C54" s="11"/>
    </row>
    <row r="55" spans="1:3" ht="16.5">
      <c r="A55" s="13"/>
      <c r="B55" s="13"/>
      <c r="C55" s="11"/>
    </row>
    <row r="257" ht="16.5"/>
    <row r="258" ht="16.5"/>
    <row r="259" ht="16.5"/>
    <row r="260" ht="16.5"/>
    <row r="261" ht="16.5"/>
    <row r="262" ht="16.5"/>
    <row r="263" ht="16.5"/>
    <row r="264" ht="16.5"/>
    <row r="265" ht="16.5"/>
    <row r="266" ht="16.5"/>
    <row r="267" ht="16.5"/>
    <row r="268" ht="16.5"/>
    <row r="307" ht="17.25" customHeight="1"/>
    <row r="419" ht="16.5">
      <c r="G419" s="3"/>
    </row>
    <row r="452" ht="16.5">
      <c r="G452" s="3"/>
    </row>
  </sheetData>
  <sheetProtection/>
  <mergeCells count="3">
    <mergeCell ref="A5:B5"/>
    <mergeCell ref="A24:B24"/>
    <mergeCell ref="A25:B25"/>
  </mergeCells>
  <printOptions/>
  <pageMargins left="0.75" right="0.75" top="1" bottom="1" header="0.5" footer="0.5"/>
  <pageSetup horizontalDpi="600" verticalDpi="600" orientation="portrait" r:id="rId1"/>
  <headerFooter alignWithMargins="0">
    <oddFooter>&amp;C                                                                                              &amp;8Desnoes &amp; Geddes Quarterly Report as at 2013 Sept 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41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5.8515625" style="2" customWidth="1"/>
    <col min="2" max="2" width="20.140625" style="2" customWidth="1"/>
    <col min="3" max="3" width="14.00390625" style="2" customWidth="1"/>
    <col min="4" max="4" width="18.8515625" style="2" customWidth="1"/>
    <col min="5" max="16384" width="9.140625" style="2" customWidth="1"/>
  </cols>
  <sheetData>
    <row r="2" spans="1:3" ht="16.5">
      <c r="A2" s="30" t="s">
        <v>5</v>
      </c>
      <c r="B2" s="30"/>
      <c r="C2" s="30"/>
    </row>
    <row r="3" spans="1:4" ht="16.5">
      <c r="A3" s="30" t="s">
        <v>47</v>
      </c>
      <c r="B3" s="30"/>
      <c r="C3" s="30"/>
      <c r="D3" s="11"/>
    </row>
    <row r="4" ht="16.5">
      <c r="D4" s="11"/>
    </row>
    <row r="5" spans="1:4" ht="16.5">
      <c r="A5" s="5" t="s">
        <v>0</v>
      </c>
      <c r="B5" s="16" t="s">
        <v>1</v>
      </c>
      <c r="C5" s="5" t="s">
        <v>18</v>
      </c>
      <c r="D5" s="11"/>
    </row>
    <row r="6" spans="1:4" ht="16.5">
      <c r="A6" s="6"/>
      <c r="B6" s="8"/>
      <c r="C6" s="27" t="s">
        <v>19</v>
      </c>
      <c r="D6" s="11"/>
    </row>
    <row r="7" spans="1:4" ht="16.5">
      <c r="A7" s="12" t="s">
        <v>39</v>
      </c>
      <c r="B7" s="21">
        <v>1625549827</v>
      </c>
      <c r="C7" s="26">
        <f>B7/$C$25*100</f>
        <v>57.86583634099316</v>
      </c>
      <c r="D7" s="11"/>
    </row>
    <row r="8" spans="1:4" ht="16.5">
      <c r="A8" s="13" t="s">
        <v>38</v>
      </c>
      <c r="B8" s="21">
        <v>303454633</v>
      </c>
      <c r="C8" s="26">
        <f aca="true" t="shared" si="0" ref="C8:C16">B8/$C$25*100</f>
        <v>10.802287225179066</v>
      </c>
      <c r="D8" s="11"/>
    </row>
    <row r="9" spans="1:4" ht="16.5">
      <c r="A9" s="13" t="s">
        <v>37</v>
      </c>
      <c r="B9" s="21">
        <v>130578508</v>
      </c>
      <c r="C9" s="26">
        <f t="shared" si="0"/>
        <v>4.648294655798986</v>
      </c>
      <c r="D9" s="11"/>
    </row>
    <row r="10" spans="1:4" ht="16.5">
      <c r="A10" s="13" t="s">
        <v>41</v>
      </c>
      <c r="B10" s="21">
        <v>100773750</v>
      </c>
      <c r="C10" s="26">
        <f t="shared" si="0"/>
        <v>3.587313798759464</v>
      </c>
      <c r="D10" s="11"/>
    </row>
    <row r="11" spans="1:4" ht="16.5">
      <c r="A11" s="13" t="s">
        <v>36</v>
      </c>
      <c r="B11" s="21">
        <v>84255986</v>
      </c>
      <c r="C11" s="26">
        <f t="shared" si="0"/>
        <v>2.999319378368714</v>
      </c>
      <c r="D11" s="11"/>
    </row>
    <row r="12" spans="1:4" ht="16.5">
      <c r="A12" s="2" t="s">
        <v>40</v>
      </c>
      <c r="B12" s="21">
        <v>50177245</v>
      </c>
      <c r="C12" s="26">
        <f t="shared" si="0"/>
        <v>1.7861945533656762</v>
      </c>
      <c r="D12" s="11"/>
    </row>
    <row r="13" spans="1:3" ht="16.5">
      <c r="A13" s="12" t="s">
        <v>35</v>
      </c>
      <c r="B13" s="21">
        <v>31709129</v>
      </c>
      <c r="C13" s="26">
        <f t="shared" si="0"/>
        <v>1.1287720860674917</v>
      </c>
    </row>
    <row r="14" spans="1:3" ht="16.5">
      <c r="A14" s="13" t="s">
        <v>44</v>
      </c>
      <c r="B14" s="21">
        <v>28147931</v>
      </c>
      <c r="C14" s="26">
        <f t="shared" si="0"/>
        <v>1.0020016252528985</v>
      </c>
    </row>
    <row r="15" spans="1:3" ht="16.5">
      <c r="A15" s="13" t="s">
        <v>45</v>
      </c>
      <c r="B15" s="21">
        <v>26254292</v>
      </c>
      <c r="C15" s="26">
        <f t="shared" si="0"/>
        <v>0.9345924307496765</v>
      </c>
    </row>
    <row r="16" spans="1:3" ht="16.5">
      <c r="A16" s="13" t="s">
        <v>46</v>
      </c>
      <c r="B16" s="21">
        <v>23765241</v>
      </c>
      <c r="C16" s="26">
        <f t="shared" si="0"/>
        <v>0.8459879380309274</v>
      </c>
    </row>
    <row r="18" spans="1:3" ht="16.5">
      <c r="A18" s="20" t="s">
        <v>11</v>
      </c>
      <c r="B18" s="25">
        <f>SUM(B7:B17)</f>
        <v>2404666542</v>
      </c>
      <c r="C18" s="22"/>
    </row>
    <row r="19" spans="1:3" ht="16.5">
      <c r="A19" s="20" t="s">
        <v>12</v>
      </c>
      <c r="B19" s="25">
        <f>C25-B18</f>
        <v>404503652</v>
      </c>
      <c r="C19" s="15"/>
    </row>
    <row r="20" ht="16.5">
      <c r="B20" s="15"/>
    </row>
    <row r="21" ht="16.5">
      <c r="B21" s="15"/>
    </row>
    <row r="22" spans="1:2" ht="16.5">
      <c r="A22" s="20" t="s">
        <v>13</v>
      </c>
      <c r="B22" s="19">
        <v>3230</v>
      </c>
    </row>
    <row r="24" ht="16.5">
      <c r="A24" s="2" t="s">
        <v>10</v>
      </c>
    </row>
    <row r="25" ht="16.5">
      <c r="C25" s="18">
        <v>2809170194</v>
      </c>
    </row>
    <row r="26" ht="16.5">
      <c r="B26" s="17" t="s">
        <v>14</v>
      </c>
    </row>
    <row r="218" ht="16.5"/>
    <row r="219" ht="16.5"/>
    <row r="220" ht="16.5"/>
    <row r="221" ht="16.5"/>
    <row r="222" ht="16.5"/>
    <row r="223" ht="16.5"/>
    <row r="224" ht="16.5"/>
    <row r="225" ht="16.5"/>
    <row r="226" ht="16.5"/>
    <row r="227" ht="16.5"/>
    <row r="228" ht="16.5"/>
    <row r="229" ht="16.5"/>
    <row r="230" ht="16.5">
      <c r="A230"/>
    </row>
    <row r="268" ht="17.25" customHeight="1"/>
    <row r="380" ht="16.5">
      <c r="H380" s="3"/>
    </row>
    <row r="413" ht="16.5">
      <c r="H413" s="3"/>
    </row>
  </sheetData>
  <sheetProtection/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r:id="rId1"/>
  <headerFooter alignWithMargins="0">
    <oddFooter>&amp;C&amp;8                                                                                     Desnoes &amp; Geddes Quarterly Report as at 2013 Sept 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NCB Ja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barclaytb</dc:creator>
  <cp:keywords/>
  <dc:description/>
  <cp:lastModifiedBy>Donna Josephs</cp:lastModifiedBy>
  <cp:lastPrinted>2013-10-08T17:15:50Z</cp:lastPrinted>
  <dcterms:created xsi:type="dcterms:W3CDTF">2007-01-02T15:43:56Z</dcterms:created>
  <dcterms:modified xsi:type="dcterms:W3CDTF">2013-11-01T20:08:17Z</dcterms:modified>
  <cp:category/>
  <cp:version/>
  <cp:contentType/>
  <cp:contentStatus/>
</cp:coreProperties>
</file>